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ah\Desktop\Governance\Board\Board Meetings\Board Meetings 2017-2019\January 2019\"/>
    </mc:Choice>
  </mc:AlternateContent>
  <xr:revisionPtr revIDLastSave="0" documentId="13_ncr:1_{8647072F-D7E8-4081-B17A-D25DDC348BCD}" xr6:coauthVersionLast="40" xr6:coauthVersionMax="40" xr10:uidLastSave="{00000000-0000-0000-0000-000000000000}"/>
  <bookViews>
    <workbookView xWindow="0" yWindow="0" windowWidth="19200" windowHeight="685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7" i="1" l="1"/>
  <c r="O27" i="1"/>
  <c r="P27" i="1"/>
  <c r="N13" i="1"/>
  <c r="O13" i="1"/>
  <c r="P13" i="1"/>
  <c r="C13" i="1"/>
  <c r="D13" i="1"/>
  <c r="E13" i="1"/>
  <c r="F13" i="1"/>
  <c r="G13" i="1"/>
  <c r="H13" i="1"/>
  <c r="I13" i="1"/>
  <c r="J13" i="1"/>
  <c r="K13" i="1"/>
  <c r="L13" i="1"/>
  <c r="M13" i="1"/>
  <c r="B13" i="1"/>
  <c r="I27" i="1"/>
  <c r="J27" i="1"/>
  <c r="K27" i="1"/>
  <c r="L27" i="1"/>
  <c r="M27" i="1"/>
  <c r="D27" i="1"/>
  <c r="C27" i="1"/>
  <c r="E27" i="1"/>
  <c r="F27" i="1"/>
  <c r="G27" i="1"/>
  <c r="H27" i="1"/>
  <c r="B27" i="1"/>
  <c r="B29" i="1" l="1"/>
  <c r="C29" i="1" s="1"/>
  <c r="D29" i="1" s="1"/>
  <c r="E29" i="1" s="1"/>
  <c r="F29" i="1" s="1"/>
  <c r="G29" i="1" s="1"/>
  <c r="H29" i="1" l="1"/>
  <c r="I29" i="1" s="1"/>
  <c r="J29" i="1" s="1"/>
  <c r="K29" i="1" s="1"/>
  <c r="L29" i="1" s="1"/>
  <c r="M29" i="1" s="1"/>
  <c r="N29" i="1" s="1"/>
  <c r="O29" i="1" s="1"/>
  <c r="P29" i="1" s="1"/>
</calcChain>
</file>

<file path=xl/sharedStrings.xml><?xml version="1.0" encoding="utf-8"?>
<sst xmlns="http://schemas.openxmlformats.org/spreadsheetml/2006/main" count="66" uniqueCount="29">
  <si>
    <t>Income</t>
  </si>
  <si>
    <t>Liabilities</t>
  </si>
  <si>
    <t>Expenses</t>
  </si>
  <si>
    <t>Jan.22 Bank Balance</t>
  </si>
  <si>
    <t>United Way</t>
  </si>
  <si>
    <t>Payroll</t>
  </si>
  <si>
    <t>Unpaid Bills</t>
  </si>
  <si>
    <t>Loan</t>
  </si>
  <si>
    <t>Receiver General (payroll)</t>
  </si>
  <si>
    <t>Net</t>
  </si>
  <si>
    <t>OTF</t>
  </si>
  <si>
    <t>DoJ</t>
  </si>
  <si>
    <t>Rent</t>
  </si>
  <si>
    <t>Net Cash</t>
  </si>
  <si>
    <t>Office rent</t>
  </si>
  <si>
    <t>Notes</t>
  </si>
  <si>
    <t>Office rentals (2) could bring in $375/mos - next FY</t>
  </si>
  <si>
    <t>Pending Grants may bring in $10,000 + next fy</t>
  </si>
  <si>
    <t>?</t>
  </si>
  <si>
    <t>Pending Garants</t>
  </si>
  <si>
    <t>Insurance</t>
  </si>
  <si>
    <t>Office Exp</t>
  </si>
  <si>
    <t>Volunteer Exp</t>
  </si>
  <si>
    <t>PDCF</t>
  </si>
  <si>
    <t>PDCF funds should be carried to new FY to cover those activities</t>
  </si>
  <si>
    <t>MAG</t>
  </si>
  <si>
    <t>LCCJ Cash Flow Analysis for Jan 22, 2019 forward</t>
  </si>
  <si>
    <t>Audit</t>
  </si>
  <si>
    <t>Fundraising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</si>
</sst>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;[Red]&quot;$&quot;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0" fillId="0" borderId="0" xfId="0" applyNumberFormat="1"/>
    <xf numFmtId="0" fontId="0" fillId="0" borderId="0" xfId="0" applyAlignment="1">
      <alignment horizontal="right"/>
    </xf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1" xfId="0" applyBorder="1" applyAlignment="1">
      <alignment horizontal="right"/>
    </xf>
    <xf numFmtId="164" fontId="0" fillId="0" borderId="1" xfId="0" applyNumberFormat="1" applyBorder="1"/>
    <xf numFmtId="0" fontId="0" fillId="0" borderId="1" xfId="0" applyBorder="1"/>
    <xf numFmtId="17" fontId="1" fillId="0" borderId="1" xfId="0" applyNumberFormat="1" applyFont="1" applyBorder="1"/>
    <xf numFmtId="0" fontId="0" fillId="0" borderId="0" xfId="0" applyBorder="1"/>
    <xf numFmtId="0" fontId="0" fillId="0" borderId="0" xfId="0" applyBorder="1" applyAlignment="1">
      <alignment horizontal="right"/>
    </xf>
    <xf numFmtId="165" fontId="0" fillId="0" borderId="0" xfId="0" applyNumberFormat="1"/>
    <xf numFmtId="165" fontId="0" fillId="0" borderId="0" xfId="0" applyNumberFormat="1" applyBorder="1"/>
    <xf numFmtId="165" fontId="0" fillId="0" borderId="1" xfId="0" applyNumberFormat="1" applyBorder="1"/>
    <xf numFmtId="0" fontId="1" fillId="0" borderId="1" xfId="0" applyFont="1" applyBorder="1" applyAlignment="1">
      <alignment horizontal="right"/>
    </xf>
    <xf numFmtId="165" fontId="1" fillId="0" borderId="1" xfId="0" applyNumberFormat="1" applyFont="1" applyBorder="1"/>
    <xf numFmtId="165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4"/>
  <sheetViews>
    <sheetView tabSelected="1" workbookViewId="0">
      <selection sqref="A1:P36"/>
    </sheetView>
  </sheetViews>
  <sheetFormatPr defaultRowHeight="14.5" x14ac:dyDescent="0.35"/>
  <cols>
    <col min="1" max="1" width="30" customWidth="1"/>
  </cols>
  <sheetData>
    <row r="1" spans="1:16" x14ac:dyDescent="0.35">
      <c r="A1" s="3" t="s">
        <v>26</v>
      </c>
    </row>
    <row r="2" spans="1:16" x14ac:dyDescent="0.35">
      <c r="A2" s="9"/>
      <c r="B2" s="8">
        <v>43466</v>
      </c>
      <c r="C2" s="8">
        <v>43497</v>
      </c>
      <c r="D2" s="8">
        <v>43525</v>
      </c>
      <c r="E2" s="8">
        <v>43556</v>
      </c>
      <c r="F2" s="8">
        <v>43586</v>
      </c>
      <c r="G2" s="8">
        <v>43617</v>
      </c>
      <c r="H2" s="8">
        <v>43647</v>
      </c>
      <c r="I2" s="8">
        <v>43678</v>
      </c>
      <c r="J2" s="8">
        <v>43709</v>
      </c>
      <c r="K2" s="8">
        <v>43739</v>
      </c>
      <c r="L2" s="8">
        <v>43770</v>
      </c>
      <c r="M2" s="8">
        <v>43800</v>
      </c>
      <c r="N2" s="8">
        <v>43831</v>
      </c>
      <c r="O2" s="8">
        <v>43862</v>
      </c>
      <c r="P2" s="8">
        <v>43891</v>
      </c>
    </row>
    <row r="3" spans="1:16" x14ac:dyDescent="0.35">
      <c r="A3" s="3" t="s">
        <v>3</v>
      </c>
      <c r="B3" s="16">
        <v>5738</v>
      </c>
      <c r="C3" s="11"/>
      <c r="D3" s="11"/>
      <c r="E3" s="11"/>
      <c r="F3" s="11"/>
      <c r="G3" s="11"/>
      <c r="H3" s="11"/>
      <c r="I3" s="1"/>
      <c r="J3" s="1"/>
      <c r="K3" s="1"/>
    </row>
    <row r="4" spans="1:16" x14ac:dyDescent="0.35">
      <c r="A4" s="3" t="s">
        <v>0</v>
      </c>
      <c r="B4" s="11"/>
      <c r="C4" s="11"/>
      <c r="D4" s="11"/>
      <c r="E4" s="11"/>
      <c r="F4" s="11"/>
      <c r="G4" s="11"/>
      <c r="H4" s="11"/>
      <c r="I4" s="1"/>
      <c r="J4" s="1"/>
      <c r="K4" s="1"/>
    </row>
    <row r="5" spans="1:16" x14ac:dyDescent="0.35">
      <c r="A5" s="2" t="s">
        <v>4</v>
      </c>
      <c r="C5" s="11">
        <v>5000</v>
      </c>
      <c r="D5" s="11"/>
      <c r="E5" s="11"/>
      <c r="F5" s="11"/>
      <c r="G5" s="11"/>
      <c r="H5" s="11"/>
      <c r="I5" s="1"/>
      <c r="J5" s="1"/>
      <c r="K5" s="1"/>
    </row>
    <row r="6" spans="1:16" x14ac:dyDescent="0.35">
      <c r="A6" s="2" t="s">
        <v>10</v>
      </c>
      <c r="B6" s="11"/>
      <c r="C6" s="11">
        <v>10000</v>
      </c>
      <c r="D6" s="11"/>
      <c r="E6" s="11"/>
      <c r="F6" s="11"/>
      <c r="G6" s="11"/>
      <c r="H6" s="11"/>
      <c r="I6" s="1"/>
      <c r="J6" s="1"/>
      <c r="K6" s="1"/>
    </row>
    <row r="7" spans="1:16" x14ac:dyDescent="0.35">
      <c r="A7" s="10" t="s">
        <v>11</v>
      </c>
      <c r="B7" s="12"/>
      <c r="C7" s="12">
        <v>19474</v>
      </c>
      <c r="D7" s="11"/>
      <c r="E7" s="11"/>
      <c r="F7" s="11"/>
      <c r="G7" s="11"/>
      <c r="H7" s="11"/>
      <c r="I7" s="1"/>
      <c r="J7" s="1"/>
      <c r="K7" s="1"/>
    </row>
    <row r="8" spans="1:16" x14ac:dyDescent="0.35">
      <c r="A8" s="10" t="s">
        <v>23</v>
      </c>
      <c r="B8" s="12"/>
      <c r="C8" s="12"/>
      <c r="D8" s="11"/>
      <c r="E8" s="11">
        <v>15000</v>
      </c>
      <c r="F8" s="11"/>
      <c r="G8" s="11"/>
      <c r="H8" s="11"/>
      <c r="I8" s="1"/>
      <c r="J8" s="1"/>
      <c r="K8" s="1"/>
    </row>
    <row r="9" spans="1:16" x14ac:dyDescent="0.35">
      <c r="A9" s="10" t="s">
        <v>25</v>
      </c>
      <c r="B9" s="12"/>
      <c r="C9" s="12"/>
      <c r="D9" s="11"/>
      <c r="E9" s="11">
        <v>12200</v>
      </c>
      <c r="F9" s="11"/>
      <c r="G9" s="11"/>
      <c r="H9" s="11">
        <v>12200</v>
      </c>
      <c r="I9" s="1"/>
      <c r="J9" s="1"/>
      <c r="K9" s="1">
        <v>12200</v>
      </c>
      <c r="N9">
        <v>12200</v>
      </c>
    </row>
    <row r="10" spans="1:16" x14ac:dyDescent="0.35">
      <c r="A10" s="2" t="s">
        <v>14</v>
      </c>
      <c r="B10" s="11"/>
      <c r="C10" s="11"/>
      <c r="D10" s="11"/>
      <c r="E10" s="11" t="s">
        <v>18</v>
      </c>
      <c r="F10" s="11" t="s">
        <v>18</v>
      </c>
      <c r="G10" s="11" t="s">
        <v>18</v>
      </c>
      <c r="H10" s="11" t="s">
        <v>18</v>
      </c>
      <c r="I10" s="11" t="s">
        <v>18</v>
      </c>
      <c r="J10" s="11" t="s">
        <v>18</v>
      </c>
      <c r="K10" s="11" t="s">
        <v>18</v>
      </c>
      <c r="L10" s="11" t="s">
        <v>18</v>
      </c>
      <c r="M10" s="11" t="s">
        <v>18</v>
      </c>
      <c r="N10" s="11" t="s">
        <v>18</v>
      </c>
      <c r="O10" s="11" t="s">
        <v>18</v>
      </c>
      <c r="P10" s="11" t="s">
        <v>18</v>
      </c>
    </row>
    <row r="11" spans="1:16" x14ac:dyDescent="0.35">
      <c r="A11" s="2" t="s">
        <v>19</v>
      </c>
      <c r="B11" s="11"/>
      <c r="C11" s="11"/>
      <c r="D11" s="11"/>
      <c r="E11" s="11" t="s">
        <v>18</v>
      </c>
      <c r="F11" s="11" t="s">
        <v>18</v>
      </c>
      <c r="G11" s="11" t="s">
        <v>18</v>
      </c>
      <c r="H11" s="11" t="s">
        <v>18</v>
      </c>
      <c r="I11" s="11" t="s">
        <v>18</v>
      </c>
      <c r="J11" s="11" t="s">
        <v>18</v>
      </c>
      <c r="K11" s="11" t="s">
        <v>18</v>
      </c>
      <c r="L11" s="11" t="s">
        <v>18</v>
      </c>
      <c r="M11" s="11" t="s">
        <v>18</v>
      </c>
      <c r="N11" s="11" t="s">
        <v>18</v>
      </c>
      <c r="O11" s="11" t="s">
        <v>18</v>
      </c>
      <c r="P11" s="11" t="s">
        <v>18</v>
      </c>
    </row>
    <row r="12" spans="1:16" x14ac:dyDescent="0.35">
      <c r="A12" s="2" t="s">
        <v>28</v>
      </c>
      <c r="B12" s="11"/>
      <c r="C12" s="11"/>
      <c r="D12" s="11"/>
      <c r="E12" s="11" t="s">
        <v>18</v>
      </c>
      <c r="F12" s="11" t="s">
        <v>18</v>
      </c>
      <c r="G12" s="11" t="s">
        <v>18</v>
      </c>
      <c r="H12" s="11" t="s">
        <v>18</v>
      </c>
      <c r="I12" s="11" t="s">
        <v>18</v>
      </c>
      <c r="J12" s="11" t="s">
        <v>18</v>
      </c>
      <c r="K12" s="11" t="s">
        <v>18</v>
      </c>
      <c r="L12" s="11" t="s">
        <v>18</v>
      </c>
      <c r="M12" s="11" t="s">
        <v>18</v>
      </c>
      <c r="N12" s="11" t="s">
        <v>18</v>
      </c>
      <c r="O12" s="11" t="s">
        <v>18</v>
      </c>
      <c r="P12" s="11" t="s">
        <v>18</v>
      </c>
    </row>
    <row r="13" spans="1:16" x14ac:dyDescent="0.35">
      <c r="A13" s="14" t="s">
        <v>9</v>
      </c>
      <c r="B13" s="15">
        <f>SUM(B5:B12)</f>
        <v>0</v>
      </c>
      <c r="C13" s="15">
        <f>SUM(C5:C12)</f>
        <v>34474</v>
      </c>
      <c r="D13" s="15">
        <f t="shared" ref="D13:M13" si="0">SUM(D5:D12)</f>
        <v>0</v>
      </c>
      <c r="E13" s="15">
        <f t="shared" si="0"/>
        <v>27200</v>
      </c>
      <c r="F13" s="15">
        <f t="shared" si="0"/>
        <v>0</v>
      </c>
      <c r="G13" s="15">
        <f t="shared" si="0"/>
        <v>0</v>
      </c>
      <c r="H13" s="15">
        <f t="shared" si="0"/>
        <v>12200</v>
      </c>
      <c r="I13" s="15">
        <f t="shared" si="0"/>
        <v>0</v>
      </c>
      <c r="J13" s="15">
        <f t="shared" si="0"/>
        <v>0</v>
      </c>
      <c r="K13" s="15">
        <f t="shared" si="0"/>
        <v>12200</v>
      </c>
      <c r="L13" s="15">
        <f t="shared" si="0"/>
        <v>0</v>
      </c>
      <c r="M13" s="15">
        <f t="shared" si="0"/>
        <v>0</v>
      </c>
      <c r="N13" s="15">
        <f t="shared" ref="N13" si="1">SUM(N5:N12)</f>
        <v>12200</v>
      </c>
      <c r="O13" s="15">
        <f t="shared" ref="O13" si="2">SUM(O5:O12)</f>
        <v>0</v>
      </c>
      <c r="P13" s="15">
        <f t="shared" ref="P13" si="3">SUM(P5:P12)</f>
        <v>0</v>
      </c>
    </row>
    <row r="14" spans="1:16" x14ac:dyDescent="0.35">
      <c r="A14" s="3" t="s">
        <v>1</v>
      </c>
      <c r="B14" s="11"/>
      <c r="C14" s="11"/>
      <c r="D14" s="11"/>
      <c r="E14" s="11"/>
      <c r="F14" s="11"/>
      <c r="G14" s="11"/>
      <c r="H14" s="11"/>
      <c r="I14" s="1"/>
      <c r="J14" s="1"/>
      <c r="K14" s="1"/>
    </row>
    <row r="15" spans="1:16" x14ac:dyDescent="0.35">
      <c r="A15" s="2" t="s">
        <v>6</v>
      </c>
      <c r="B15" s="11">
        <v>7300</v>
      </c>
      <c r="C15" s="11">
        <v>7300</v>
      </c>
      <c r="D15" s="11"/>
      <c r="E15" s="11"/>
      <c r="F15" s="11"/>
      <c r="G15" s="11"/>
      <c r="H15" s="11"/>
      <c r="I15" s="1"/>
      <c r="J15" s="1"/>
      <c r="K15" s="1"/>
    </row>
    <row r="16" spans="1:16" x14ac:dyDescent="0.35">
      <c r="A16" s="2" t="s">
        <v>7</v>
      </c>
      <c r="B16" s="11"/>
      <c r="C16" s="11">
        <v>4500</v>
      </c>
      <c r="D16" s="11"/>
      <c r="E16" s="11"/>
      <c r="F16" s="11"/>
      <c r="G16" s="11"/>
      <c r="H16" s="11"/>
      <c r="I16" s="1"/>
      <c r="J16" s="1"/>
      <c r="K16" s="1"/>
    </row>
    <row r="17" spans="1:16" x14ac:dyDescent="0.35">
      <c r="A17" s="10" t="s">
        <v>8</v>
      </c>
      <c r="B17" s="12">
        <v>4800</v>
      </c>
      <c r="C17" s="11"/>
      <c r="D17" s="11"/>
      <c r="E17" s="11"/>
      <c r="F17" s="11"/>
      <c r="G17" s="11"/>
      <c r="H17" s="11"/>
      <c r="I17" s="1"/>
      <c r="J17" s="1"/>
      <c r="K17" s="1"/>
    </row>
    <row r="18" spans="1:16" x14ac:dyDescent="0.35">
      <c r="A18" s="10" t="s">
        <v>23</v>
      </c>
      <c r="B18" s="12"/>
      <c r="C18" s="11"/>
      <c r="D18" s="11">
        <v>5000</v>
      </c>
      <c r="E18" s="11">
        <v>5000</v>
      </c>
      <c r="F18" s="11">
        <v>5000</v>
      </c>
      <c r="G18" s="11">
        <v>5000</v>
      </c>
      <c r="H18" s="11">
        <v>5000</v>
      </c>
      <c r="I18" s="1"/>
      <c r="J18" s="1"/>
      <c r="K18" s="1"/>
    </row>
    <row r="19" spans="1:16" x14ac:dyDescent="0.35">
      <c r="A19" s="5"/>
      <c r="B19" s="13"/>
      <c r="C19" s="13"/>
      <c r="D19" s="13"/>
      <c r="E19" s="13"/>
      <c r="F19" s="13"/>
      <c r="G19" s="13"/>
      <c r="H19" s="13"/>
      <c r="I19" s="6"/>
      <c r="J19" s="6"/>
      <c r="K19" s="6"/>
      <c r="L19" s="7"/>
      <c r="M19" s="7"/>
      <c r="N19" s="7"/>
      <c r="O19" s="7"/>
      <c r="P19" s="7"/>
    </row>
    <row r="20" spans="1:16" x14ac:dyDescent="0.35">
      <c r="A20" s="3" t="s">
        <v>2</v>
      </c>
      <c r="B20" s="11"/>
      <c r="C20" s="11"/>
      <c r="D20" s="11"/>
      <c r="E20" s="11"/>
      <c r="F20" s="11"/>
      <c r="G20" s="11"/>
      <c r="H20" s="11"/>
      <c r="I20" s="1"/>
      <c r="J20" s="1"/>
      <c r="K20" s="1"/>
    </row>
    <row r="21" spans="1:16" x14ac:dyDescent="0.35">
      <c r="A21" s="2" t="s">
        <v>5</v>
      </c>
      <c r="B21" s="11">
        <v>5150</v>
      </c>
      <c r="C21" s="11">
        <v>9500</v>
      </c>
      <c r="D21" s="11">
        <v>6500</v>
      </c>
      <c r="E21" s="11">
        <v>4000</v>
      </c>
      <c r="F21" s="11">
        <v>4000</v>
      </c>
      <c r="G21" s="11">
        <v>4000</v>
      </c>
      <c r="H21" s="11">
        <v>4000</v>
      </c>
      <c r="I21" s="11">
        <v>4000</v>
      </c>
      <c r="J21" s="11">
        <v>4000</v>
      </c>
      <c r="K21" s="11">
        <v>4000</v>
      </c>
      <c r="L21" s="11">
        <v>4000</v>
      </c>
      <c r="M21" s="11">
        <v>4000</v>
      </c>
      <c r="N21" s="11">
        <v>4000</v>
      </c>
      <c r="O21" s="11">
        <v>4000</v>
      </c>
      <c r="P21" s="11">
        <v>4000</v>
      </c>
    </row>
    <row r="22" spans="1:16" x14ac:dyDescent="0.35">
      <c r="A22" s="2" t="s">
        <v>12</v>
      </c>
      <c r="B22" s="11"/>
      <c r="C22" s="11">
        <v>792</v>
      </c>
      <c r="D22" s="11">
        <v>792</v>
      </c>
      <c r="E22" s="11">
        <v>792</v>
      </c>
      <c r="F22" s="11">
        <v>792</v>
      </c>
      <c r="G22" s="11">
        <v>792</v>
      </c>
      <c r="H22" s="11">
        <v>792</v>
      </c>
      <c r="I22" s="11">
        <v>792</v>
      </c>
      <c r="J22" s="11">
        <v>792</v>
      </c>
      <c r="K22" s="11">
        <v>792</v>
      </c>
      <c r="L22" s="11">
        <v>792</v>
      </c>
      <c r="M22" s="11">
        <v>792</v>
      </c>
      <c r="N22" s="11">
        <v>792</v>
      </c>
      <c r="O22" s="11">
        <v>792</v>
      </c>
      <c r="P22" s="11">
        <v>792</v>
      </c>
    </row>
    <row r="23" spans="1:16" x14ac:dyDescent="0.35">
      <c r="A23" s="2" t="s">
        <v>20</v>
      </c>
      <c r="B23" s="11"/>
      <c r="C23" s="11"/>
      <c r="D23" s="11"/>
      <c r="E23" s="11">
        <v>2902</v>
      </c>
      <c r="F23" s="11"/>
      <c r="G23" s="11"/>
      <c r="H23" s="11"/>
    </row>
    <row r="24" spans="1:16" x14ac:dyDescent="0.35">
      <c r="A24" s="2" t="s">
        <v>27</v>
      </c>
      <c r="B24" s="11"/>
      <c r="C24" s="11"/>
      <c r="D24" s="11"/>
      <c r="E24" s="11"/>
      <c r="F24" s="11"/>
      <c r="G24" s="11">
        <v>4500</v>
      </c>
      <c r="H24" s="11"/>
    </row>
    <row r="25" spans="1:16" x14ac:dyDescent="0.35">
      <c r="A25" s="2" t="s">
        <v>21</v>
      </c>
      <c r="B25" s="11"/>
      <c r="C25" s="11">
        <v>650</v>
      </c>
      <c r="D25" s="11">
        <v>650</v>
      </c>
      <c r="E25" s="11">
        <v>650</v>
      </c>
      <c r="F25" s="11">
        <v>650</v>
      </c>
      <c r="G25" s="11">
        <v>650</v>
      </c>
      <c r="H25" s="11">
        <v>650</v>
      </c>
      <c r="I25" s="11">
        <v>650</v>
      </c>
      <c r="J25" s="11">
        <v>650</v>
      </c>
      <c r="K25" s="11">
        <v>650</v>
      </c>
      <c r="L25" s="11">
        <v>650</v>
      </c>
      <c r="M25" s="11">
        <v>650</v>
      </c>
      <c r="N25" s="11">
        <v>650</v>
      </c>
      <c r="O25" s="11">
        <v>650</v>
      </c>
      <c r="P25" s="11">
        <v>650</v>
      </c>
    </row>
    <row r="26" spans="1:16" x14ac:dyDescent="0.35">
      <c r="A26" s="2" t="s">
        <v>22</v>
      </c>
      <c r="B26" s="11"/>
      <c r="C26" s="11">
        <v>400</v>
      </c>
      <c r="D26" s="11">
        <v>400</v>
      </c>
      <c r="E26" s="11">
        <v>400</v>
      </c>
      <c r="F26" s="11">
        <v>400</v>
      </c>
      <c r="G26" s="11">
        <v>400</v>
      </c>
      <c r="H26" s="11">
        <v>400</v>
      </c>
      <c r="I26" s="11">
        <v>400</v>
      </c>
      <c r="J26" s="11">
        <v>400</v>
      </c>
      <c r="K26" s="11">
        <v>400</v>
      </c>
      <c r="L26" s="11">
        <v>400</v>
      </c>
      <c r="M26" s="11">
        <v>400</v>
      </c>
      <c r="N26" s="11">
        <v>400</v>
      </c>
      <c r="O26" s="11">
        <v>400</v>
      </c>
      <c r="P26" s="11">
        <v>400</v>
      </c>
    </row>
    <row r="27" spans="1:16" x14ac:dyDescent="0.35">
      <c r="A27" s="14" t="s">
        <v>9</v>
      </c>
      <c r="B27" s="15">
        <f t="shared" ref="B27:H27" si="4">SUM(B21:B26)</f>
        <v>5150</v>
      </c>
      <c r="C27" s="15">
        <f t="shared" si="4"/>
        <v>11342</v>
      </c>
      <c r="D27" s="15">
        <f t="shared" si="4"/>
        <v>8342</v>
      </c>
      <c r="E27" s="15">
        <f t="shared" si="4"/>
        <v>8744</v>
      </c>
      <c r="F27" s="15">
        <f t="shared" si="4"/>
        <v>5842</v>
      </c>
      <c r="G27" s="15">
        <f t="shared" si="4"/>
        <v>10342</v>
      </c>
      <c r="H27" s="15">
        <f t="shared" si="4"/>
        <v>5842</v>
      </c>
      <c r="I27" s="15">
        <f t="shared" ref="I27:M27" si="5">SUM(I21:I26)</f>
        <v>5842</v>
      </c>
      <c r="J27" s="15">
        <f t="shared" si="5"/>
        <v>5842</v>
      </c>
      <c r="K27" s="15">
        <f t="shared" si="5"/>
        <v>5842</v>
      </c>
      <c r="L27" s="15">
        <f t="shared" si="5"/>
        <v>5842</v>
      </c>
      <c r="M27" s="15">
        <f t="shared" si="5"/>
        <v>5842</v>
      </c>
      <c r="N27" s="15">
        <f t="shared" ref="N27" si="6">SUM(N21:N26)</f>
        <v>5842</v>
      </c>
      <c r="O27" s="15">
        <f t="shared" ref="O27" si="7">SUM(O21:O26)</f>
        <v>5842</v>
      </c>
      <c r="P27" s="15">
        <f t="shared" ref="P27" si="8">SUM(P21:P26)</f>
        <v>5842</v>
      </c>
    </row>
    <row r="28" spans="1:16" x14ac:dyDescent="0.35">
      <c r="B28" s="11"/>
      <c r="C28" s="11"/>
      <c r="D28" s="11"/>
      <c r="E28" s="11"/>
      <c r="F28" s="11"/>
      <c r="G28" s="11"/>
      <c r="H28" s="11"/>
    </row>
    <row r="29" spans="1:16" x14ac:dyDescent="0.35">
      <c r="A29" s="4" t="s">
        <v>13</v>
      </c>
      <c r="B29" s="11">
        <f>B3+B13-B17-B27</f>
        <v>-4212</v>
      </c>
      <c r="C29" s="11">
        <f>B29+C13-C15-C16-C27</f>
        <v>7120</v>
      </c>
      <c r="D29" s="11">
        <f>C29+D13-D27</f>
        <v>-1222</v>
      </c>
      <c r="E29" s="11">
        <f>D29+E13-E27</f>
        <v>17234</v>
      </c>
      <c r="F29" s="11">
        <f>E29+F13-F27</f>
        <v>11392</v>
      </c>
      <c r="G29" s="11">
        <f>F29+G13-G27</f>
        <v>1050</v>
      </c>
      <c r="H29" s="11">
        <f>G29+H13-H27-H18</f>
        <v>2408</v>
      </c>
      <c r="I29" s="11">
        <f>H29+I13-I27</f>
        <v>-3434</v>
      </c>
      <c r="J29" s="11">
        <f t="shared" ref="J29:P29" si="9">I29+J13-J27</f>
        <v>-9276</v>
      </c>
      <c r="K29" s="11">
        <f t="shared" si="9"/>
        <v>-2918</v>
      </c>
      <c r="L29" s="11">
        <f t="shared" si="9"/>
        <v>-8760</v>
      </c>
      <c r="M29" s="11">
        <f t="shared" si="9"/>
        <v>-14602</v>
      </c>
      <c r="N29" s="11">
        <f t="shared" si="9"/>
        <v>-8244</v>
      </c>
      <c r="O29" s="11">
        <f t="shared" si="9"/>
        <v>-14086</v>
      </c>
      <c r="P29" s="11">
        <f t="shared" si="9"/>
        <v>-19928</v>
      </c>
    </row>
    <row r="32" spans="1:16" x14ac:dyDescent="0.35">
      <c r="A32" s="3" t="s">
        <v>15</v>
      </c>
      <c r="B32" t="s">
        <v>16</v>
      </c>
    </row>
    <row r="33" spans="2:2" x14ac:dyDescent="0.35">
      <c r="B33" t="s">
        <v>17</v>
      </c>
    </row>
    <row r="34" spans="2:2" x14ac:dyDescent="0.35">
      <c r="B34" t="s">
        <v>24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</dc:creator>
  <cp:lastModifiedBy>Sarah</cp:lastModifiedBy>
  <dcterms:created xsi:type="dcterms:W3CDTF">2019-01-23T17:38:55Z</dcterms:created>
  <dcterms:modified xsi:type="dcterms:W3CDTF">2019-01-25T15:42:59Z</dcterms:modified>
</cp:coreProperties>
</file>