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CCJ ED\Desktop\Governance\Board\Board Meetings\Board Meetings 2020-2021\Board Meeting Jan 27th, 2021 (2)\"/>
    </mc:Choice>
  </mc:AlternateContent>
  <xr:revisionPtr revIDLastSave="0" documentId="13_ncr:1_{D1ACA12C-5C16-46D8-94DF-8B83577F7B1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nalysis" sheetId="1" r:id="rId1"/>
  </sheets>
  <externalReferences>
    <externalReference r:id="rId2"/>
  </externalReferences>
  <definedNames>
    <definedName name="data">[1]Database!$B$3:$BI$345</definedName>
    <definedName name="_xlnm.Print_Area" localSheetId="0">Analysis!$A$1:$K$125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5" i="1" l="1"/>
  <c r="N77" i="1"/>
  <c r="N82" i="1"/>
  <c r="N87" i="1"/>
  <c r="N92" i="1"/>
  <c r="N101" i="1"/>
  <c r="O104" i="1"/>
  <c r="N110" i="1"/>
  <c r="O113" i="1"/>
  <c r="N119" i="1"/>
</calcChain>
</file>

<file path=xl/sharedStrings.xml><?xml version="1.0" encoding="utf-8"?>
<sst xmlns="http://schemas.openxmlformats.org/spreadsheetml/2006/main" count="609" uniqueCount="148">
  <si>
    <t>" "</t>
  </si>
  <si>
    <t>F</t>
  </si>
  <si>
    <t>Adult</t>
  </si>
  <si>
    <t>Youth</t>
  </si>
  <si>
    <t>#</t>
  </si>
  <si>
    <t>Ave # Volunteers / forum when present</t>
  </si>
  <si>
    <t>A</t>
  </si>
  <si>
    <t>% total forums</t>
  </si>
  <si>
    <t>Forums with Volunteers</t>
  </si>
  <si>
    <t>o</t>
  </si>
  <si>
    <t>Volunteers Lead</t>
  </si>
  <si>
    <t>Paid staff Lead</t>
  </si>
  <si>
    <t>#/yr</t>
  </si>
  <si>
    <t>Total Forums / Yr</t>
  </si>
  <si>
    <t>Average</t>
  </si>
  <si>
    <t>2019 / 20</t>
  </si>
  <si>
    <t>2018 / 19</t>
  </si>
  <si>
    <t>2017 / 18</t>
  </si>
  <si>
    <t>2016 / 17</t>
  </si>
  <si>
    <t>2015 / 16</t>
  </si>
  <si>
    <t>2014 / 15</t>
  </si>
  <si>
    <t>2013/14</t>
  </si>
  <si>
    <t>Fiscal Year</t>
  </si>
  <si>
    <t>Data</t>
  </si>
  <si>
    <t xml:space="preserve">Unit </t>
  </si>
  <si>
    <t>Forum Facilitators</t>
  </si>
  <si>
    <t>% of Total Agreements Made</t>
  </si>
  <si>
    <t>Providing impact statement</t>
  </si>
  <si>
    <t>Ave # victims / forum when present</t>
  </si>
  <si>
    <t>%</t>
  </si>
  <si>
    <t>% of Adult forums</t>
  </si>
  <si>
    <t>% of Youth forums</t>
  </si>
  <si>
    <t>% of total forums</t>
  </si>
  <si>
    <t>Portion forums with victims present</t>
  </si>
  <si>
    <t># / 
Forum</t>
  </si>
  <si>
    <t>Average Participation / Forum</t>
  </si>
  <si>
    <t>Victims</t>
  </si>
  <si>
    <t>Ave # Agency/ Referral</t>
  </si>
  <si>
    <t>% of total Cases</t>
  </si>
  <si>
    <t>Portion of total cases</t>
  </si>
  <si>
    <t>Other Agency Referrals</t>
  </si>
  <si>
    <t>% of Total</t>
  </si>
  <si>
    <t>Offenders Completing terms of agreement</t>
  </si>
  <si>
    <t>Other</t>
  </si>
  <si>
    <t>Written Apology</t>
  </si>
  <si>
    <t>% of Forums</t>
  </si>
  <si>
    <t>Verbal Apology</t>
  </si>
  <si>
    <t>$</t>
  </si>
  <si>
    <t>Ave $ paid</t>
  </si>
  <si>
    <t>Pay $</t>
  </si>
  <si>
    <t>POST</t>
  </si>
  <si>
    <t>PRE</t>
  </si>
  <si>
    <t>hrs</t>
  </si>
  <si>
    <t>Ave hrs</t>
  </si>
  <si>
    <t>Community Service</t>
  </si>
  <si>
    <t>TOTAL Agreements Made</t>
  </si>
  <si>
    <t>Agreements w/o Forums</t>
  </si>
  <si>
    <t>Agreements in Forums</t>
  </si>
  <si>
    <t>M</t>
  </si>
  <si>
    <t>Manner of Restitution</t>
  </si>
  <si>
    <t>Utter threats</t>
  </si>
  <si>
    <t>Robbery</t>
  </si>
  <si>
    <t>Possession over</t>
  </si>
  <si>
    <t>Possess control substance</t>
  </si>
  <si>
    <t>Obstruct police/ arrest</t>
  </si>
  <si>
    <t>Mischief over</t>
  </si>
  <si>
    <t>Sexual Assault</t>
  </si>
  <si>
    <t>Domestic Violence</t>
  </si>
  <si>
    <t>Intimate image w/o consent</t>
  </si>
  <si>
    <t>Fail to comply</t>
  </si>
  <si>
    <t>Harrassment</t>
  </si>
  <si>
    <t>B&amp;E</t>
  </si>
  <si>
    <t>Assault with weapon</t>
  </si>
  <si>
    <t>Assault</t>
  </si>
  <si>
    <t>% of Class 2 Charges</t>
  </si>
  <si>
    <t>Crown prevalent</t>
  </si>
  <si>
    <t>Police prevalent</t>
  </si>
  <si>
    <t>Class 2 by Referral</t>
  </si>
  <si>
    <t>Female prevalent</t>
  </si>
  <si>
    <t>Male prevalent</t>
  </si>
  <si>
    <t>Class 2 by Gender</t>
  </si>
  <si>
    <t>Class 2 by Age</t>
  </si>
  <si>
    <t>Theft under</t>
  </si>
  <si>
    <t>Take motor vehicle w/o</t>
  </si>
  <si>
    <t>Possession under</t>
  </si>
  <si>
    <t>Mischief under</t>
  </si>
  <si>
    <t>Fraud under</t>
  </si>
  <si>
    <t>Disturbance</t>
  </si>
  <si>
    <t>% of Class 1 Charges</t>
  </si>
  <si>
    <t>Post Charge</t>
  </si>
  <si>
    <t>Pre Charge</t>
  </si>
  <si>
    <t>Class 1 by Referral</t>
  </si>
  <si>
    <t>Female</t>
  </si>
  <si>
    <t xml:space="preserve">Male </t>
  </si>
  <si>
    <t xml:space="preserve">Adult </t>
  </si>
  <si>
    <t>Class 1 by Gender</t>
  </si>
  <si>
    <t>O</t>
  </si>
  <si>
    <t>Class 1 by Age</t>
  </si>
  <si>
    <t>Prevalent Charges Class 2</t>
  </si>
  <si>
    <t>Prevalent Charges Class 1</t>
  </si>
  <si>
    <t>% of Class 2</t>
  </si>
  <si>
    <t>Adult cases</t>
  </si>
  <si>
    <t>Youth cases</t>
  </si>
  <si>
    <t>&gt;0</t>
  </si>
  <si>
    <t>% of total Charges</t>
  </si>
  <si>
    <t>Class 2</t>
  </si>
  <si>
    <t>% of Class 1</t>
  </si>
  <si>
    <t>Class 1</t>
  </si>
  <si>
    <t>Ave. charges / case</t>
  </si>
  <si>
    <t>Total Charges</t>
  </si>
  <si>
    <t>Type of Charges</t>
  </si>
  <si>
    <t>Maximum</t>
  </si>
  <si>
    <t>Minimum</t>
  </si>
  <si>
    <t>Days average</t>
  </si>
  <si>
    <t>Portion of Cases considered</t>
  </si>
  <si>
    <t>Case Duration</t>
  </si>
  <si>
    <t>% adult cases</t>
  </si>
  <si>
    <t>Adult Cases</t>
  </si>
  <si>
    <t>% youth cases</t>
  </si>
  <si>
    <t>Youth Cases</t>
  </si>
  <si>
    <t>Charge Type</t>
  </si>
  <si>
    <t>Precharge</t>
  </si>
  <si>
    <t xml:space="preserve">Adult Cases </t>
  </si>
  <si>
    <t>Referral Type</t>
  </si>
  <si>
    <t>% Adult</t>
  </si>
  <si>
    <t>Adult Female</t>
  </si>
  <si>
    <t>Adult - Male</t>
  </si>
  <si>
    <t>Adult - Cases to Forums</t>
  </si>
  <si>
    <t>% Youth</t>
  </si>
  <si>
    <t>Youth - Female</t>
  </si>
  <si>
    <t>Youth - Male</t>
  </si>
  <si>
    <t>Youth - Cases to Forums</t>
  </si>
  <si>
    <t>Portion of Cases going to Forums</t>
  </si>
  <si>
    <t>Total Agreements/ yr w/o Forums</t>
  </si>
  <si>
    <t>Total Cases / Year</t>
  </si>
  <si>
    <t>By Fiscal Year</t>
  </si>
  <si>
    <t xml:space="preserve"># </t>
  </si>
  <si>
    <t>Total Agreements w/o forums</t>
  </si>
  <si>
    <t>Total Forums</t>
  </si>
  <si>
    <t>Total Cases</t>
  </si>
  <si>
    <t>database</t>
  </si>
  <si>
    <t>data</t>
  </si>
  <si>
    <t>From December 2012 to September 2020</t>
  </si>
  <si>
    <t>criteria</t>
  </si>
  <si>
    <t>Range</t>
  </si>
  <si>
    <t>Name</t>
  </si>
  <si>
    <t xml:space="preserve">Data Analyzed: November 2020 </t>
  </si>
  <si>
    <t>REFERENCE  
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</si>
</sst>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&quot;$&quot;#,##0"/>
  </numFmts>
  <fonts count="15" x14ac:knownFonts="1">
    <font>
      <sz val="10"/>
      <color rgb="FF000000"/>
      <name val="Arial"/>
    </font>
    <font>
      <sz val="10"/>
      <color theme="1"/>
      <name val="Arial"/>
    </font>
    <font>
      <sz val="11"/>
      <color rgb="FF000000"/>
      <name val="Arial"/>
    </font>
    <font>
      <sz val="12"/>
      <color theme="1"/>
      <name val="Arial"/>
    </font>
    <font>
      <sz val="12"/>
      <color rgb="FF000000"/>
      <name val="Arial"/>
    </font>
    <font>
      <b/>
      <sz val="12"/>
      <color theme="1"/>
      <name val="Arial"/>
    </font>
    <font>
      <b/>
      <sz val="12"/>
      <color rgb="FFFFFFFF"/>
      <name val="Arial"/>
    </font>
    <font>
      <sz val="10"/>
      <name val="Arial"/>
    </font>
    <font>
      <b/>
      <sz val="12"/>
      <color rgb="FF000000"/>
      <name val="Calibri"/>
    </font>
    <font>
      <b/>
      <sz val="12"/>
      <color rgb="FFF3F3F3"/>
      <name val="Arial"/>
    </font>
    <font>
      <b/>
      <sz val="12"/>
      <color rgb="FF000000"/>
      <name val="Arial"/>
    </font>
    <font>
      <sz val="12"/>
      <color theme="0"/>
      <name val="Arial"/>
    </font>
    <font>
      <b/>
      <sz val="10"/>
      <color theme="1"/>
      <name val="Arial"/>
    </font>
    <font>
      <sz val="12"/>
      <color rgb="FFB7B7B7"/>
      <name val="Arial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C9DAF8"/>
        <bgColor rgb="FFC9DAF8"/>
      </patternFill>
    </fill>
    <fill>
      <patternFill patternType="solid">
        <fgColor rgb="FF666666"/>
        <bgColor rgb="FF666666"/>
      </patternFill>
    </fill>
    <fill>
      <patternFill patternType="solid">
        <fgColor rgb="FFFFF2CC"/>
        <bgColor rgb="FFFFF2CC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ont="1" applyAlignment="1"/>
    <xf numFmtId="0" fontId="1" fillId="2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9" fontId="1" fillId="0" borderId="0" xfId="0" applyNumberFormat="1" applyFont="1"/>
    <xf numFmtId="164" fontId="1" fillId="0" borderId="0" xfId="0" applyNumberFormat="1" applyFont="1"/>
    <xf numFmtId="0" fontId="3" fillId="0" borderId="0" xfId="0" applyFont="1" applyAlignment="1">
      <alignment wrapText="1"/>
    </xf>
    <xf numFmtId="9" fontId="3" fillId="0" borderId="0" xfId="0" applyNumberFormat="1" applyFont="1" applyAlignment="1">
      <alignment wrapText="1"/>
    </xf>
    <xf numFmtId="0" fontId="4" fillId="3" borderId="0" xfId="0" applyFont="1" applyFill="1" applyAlignment="1">
      <alignment horizontal="center" wrapText="1"/>
    </xf>
    <xf numFmtId="0" fontId="4" fillId="4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65" fontId="3" fillId="0" borderId="2" xfId="0" applyNumberFormat="1" applyFont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9" fontId="3" fillId="0" borderId="3" xfId="0" applyNumberFormat="1" applyFont="1" applyBorder="1" applyAlignment="1">
      <alignment wrapText="1"/>
    </xf>
    <xf numFmtId="9" fontId="3" fillId="0" borderId="4" xfId="0" applyNumberFormat="1" applyFont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0" fontId="4" fillId="3" borderId="4" xfId="0" applyFont="1" applyFill="1" applyBorder="1" applyAlignment="1">
      <alignment horizontal="center" vertical="top" wrapText="1"/>
    </xf>
    <xf numFmtId="9" fontId="3" fillId="0" borderId="4" xfId="0" applyNumberFormat="1" applyFont="1" applyBorder="1" applyAlignment="1">
      <alignment vertical="center" wrapText="1"/>
    </xf>
    <xf numFmtId="166" fontId="3" fillId="0" borderId="4" xfId="0" applyNumberFormat="1" applyFont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7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9" fontId="5" fillId="2" borderId="4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8" fillId="5" borderId="5" xfId="0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1" fontId="3" fillId="0" borderId="4" xfId="0" applyNumberFormat="1" applyFont="1" applyBorder="1" applyAlignment="1">
      <alignment wrapText="1"/>
    </xf>
    <xf numFmtId="0" fontId="6" fillId="6" borderId="8" xfId="0" applyFont="1" applyFill="1" applyBorder="1" applyAlignment="1">
      <alignment horizontal="center" wrapText="1"/>
    </xf>
    <xf numFmtId="9" fontId="3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6" fillId="6" borderId="13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9" fontId="3" fillId="0" borderId="1" xfId="0" applyNumberFormat="1" applyFont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9" fontId="11" fillId="6" borderId="13" xfId="0" applyNumberFormat="1" applyFont="1" applyFill="1" applyBorder="1" applyAlignment="1">
      <alignment wrapText="1"/>
    </xf>
    <xf numFmtId="9" fontId="11" fillId="6" borderId="6" xfId="0" applyNumberFormat="1" applyFont="1" applyFill="1" applyBorder="1" applyAlignment="1">
      <alignment wrapText="1"/>
    </xf>
    <xf numFmtId="0" fontId="11" fillId="6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9" fontId="3" fillId="0" borderId="9" xfId="0" applyNumberFormat="1" applyFont="1" applyBorder="1" applyAlignment="1">
      <alignment wrapText="1"/>
    </xf>
    <xf numFmtId="9" fontId="3" fillId="0" borderId="10" xfId="0" applyNumberFormat="1" applyFont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1" fontId="3" fillId="0" borderId="3" xfId="0" applyNumberFormat="1" applyFont="1" applyBorder="1" applyAlignment="1">
      <alignment wrapText="1"/>
    </xf>
    <xf numFmtId="0" fontId="5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" fillId="0" borderId="10" xfId="0" applyFont="1" applyBorder="1"/>
    <xf numFmtId="0" fontId="3" fillId="0" borderId="1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3" borderId="7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3" xfId="0" applyFont="1" applyBorder="1"/>
    <xf numFmtId="0" fontId="12" fillId="0" borderId="0" xfId="0" applyFont="1"/>
    <xf numFmtId="0" fontId="12" fillId="0" borderId="0" xfId="0" applyFont="1" applyAlignment="1"/>
    <xf numFmtId="0" fontId="12" fillId="2" borderId="0" xfId="0" applyFont="1" applyFill="1"/>
    <xf numFmtId="0" fontId="6" fillId="6" borderId="10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6" fillId="6" borderId="2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right" wrapText="1"/>
    </xf>
    <xf numFmtId="0" fontId="3" fillId="4" borderId="21" xfId="0" applyFont="1" applyFill="1" applyBorder="1" applyAlignment="1">
      <alignment horizontal="right" wrapText="1"/>
    </xf>
    <xf numFmtId="0" fontId="12" fillId="0" borderId="20" xfId="0" applyFont="1" applyBorder="1" applyAlignment="1"/>
    <xf numFmtId="0" fontId="4" fillId="4" borderId="14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wrapText="1"/>
    </xf>
    <xf numFmtId="0" fontId="3" fillId="4" borderId="20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right" wrapText="1"/>
    </xf>
    <xf numFmtId="0" fontId="3" fillId="4" borderId="14" xfId="0" applyFont="1" applyFill="1" applyBorder="1" applyAlignment="1">
      <alignment horizontal="left" wrapText="1"/>
    </xf>
    <xf numFmtId="0" fontId="3" fillId="4" borderId="22" xfId="0" applyFont="1" applyFill="1" applyBorder="1" applyAlignment="1">
      <alignment horizontal="right" wrapText="1"/>
    </xf>
    <xf numFmtId="0" fontId="6" fillId="6" borderId="23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22" xfId="0" applyFont="1" applyFill="1" applyBorder="1" applyAlignment="1">
      <alignment horizontal="right" wrapText="1"/>
    </xf>
    <xf numFmtId="0" fontId="6" fillId="6" borderId="24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wrapText="1"/>
    </xf>
    <xf numFmtId="0" fontId="6" fillId="6" borderId="21" xfId="0" applyFont="1" applyFill="1" applyBorder="1" applyAlignment="1">
      <alignment horizontal="center" wrapText="1"/>
    </xf>
    <xf numFmtId="0" fontId="6" fillId="6" borderId="14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4" fillId="4" borderId="14" xfId="0" applyFont="1" applyFill="1" applyBorder="1" applyAlignment="1">
      <alignment vertical="top" wrapText="1"/>
    </xf>
    <xf numFmtId="0" fontId="4" fillId="4" borderId="14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22" xfId="0" applyFont="1" applyFill="1" applyBorder="1" applyAlignment="1">
      <alignment wrapText="1"/>
    </xf>
    <xf numFmtId="0" fontId="14" fillId="8" borderId="19" xfId="0" applyFont="1" applyFill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6" fillId="6" borderId="18" xfId="0" applyFont="1" applyFill="1" applyBorder="1" applyAlignment="1">
      <alignment horizontal="center" wrapText="1"/>
    </xf>
    <xf numFmtId="0" fontId="7" fillId="0" borderId="17" xfId="0" applyFont="1" applyBorder="1"/>
    <xf numFmtId="0" fontId="7" fillId="0" borderId="16" xfId="0" applyFont="1" applyBorder="1"/>
    <xf numFmtId="0" fontId="5" fillId="0" borderId="15" xfId="0" applyFont="1" applyBorder="1" applyAlignment="1">
      <alignment horizontal="left" wrapText="1"/>
    </xf>
    <xf numFmtId="0" fontId="7" fillId="0" borderId="15" xfId="0" applyFont="1" applyBorder="1"/>
    <xf numFmtId="0" fontId="7" fillId="0" borderId="14" xfId="0" applyFont="1" applyBorder="1"/>
    <xf numFmtId="0" fontId="4" fillId="4" borderId="23" xfId="0" applyFont="1" applyFill="1" applyBorder="1" applyAlignment="1">
      <alignment vertical="top" wrapText="1"/>
    </xf>
    <xf numFmtId="0" fontId="7" fillId="0" borderId="24" xfId="0" applyFont="1" applyBorder="1"/>
    <xf numFmtId="0" fontId="3" fillId="3" borderId="6" xfId="0" applyFont="1" applyFill="1" applyBorder="1" applyAlignment="1">
      <alignment horizontal="center" wrapText="1"/>
    </xf>
    <xf numFmtId="0" fontId="7" fillId="0" borderId="5" xfId="0" applyFont="1" applyBorder="1"/>
    <xf numFmtId="0" fontId="4" fillId="4" borderId="21" xfId="0" applyFont="1" applyFill="1" applyBorder="1" applyAlignment="1">
      <alignment vertical="center" wrapText="1"/>
    </xf>
    <xf numFmtId="0" fontId="7" fillId="0" borderId="23" xfId="0" applyFont="1" applyBorder="1"/>
    <xf numFmtId="0" fontId="4" fillId="3" borderId="7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3" fillId="3" borderId="7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wnloads/LCCJ%20Client%20Database%20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ators"/>
      <sheetName val="Database"/>
      <sheetName val="Legend &amp; Notes"/>
    </sheetNames>
    <sheetDataSet>
      <sheetData sheetId="0"/>
      <sheetData sheetId="1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  <cell r="P3">
            <v>15</v>
          </cell>
          <cell r="Q3">
            <v>16</v>
          </cell>
          <cell r="R3">
            <v>17</v>
          </cell>
          <cell r="S3">
            <v>18</v>
          </cell>
          <cell r="T3">
            <v>19</v>
          </cell>
          <cell r="U3">
            <v>20</v>
          </cell>
          <cell r="V3">
            <v>21</v>
          </cell>
          <cell r="W3">
            <v>22</v>
          </cell>
          <cell r="X3">
            <v>23</v>
          </cell>
          <cell r="Y3">
            <v>24</v>
          </cell>
          <cell r="Z3">
            <v>25</v>
          </cell>
          <cell r="AA3">
            <v>26</v>
          </cell>
          <cell r="AB3">
            <v>27</v>
          </cell>
          <cell r="AC3">
            <v>28</v>
          </cell>
          <cell r="AD3">
            <v>29</v>
          </cell>
          <cell r="AE3">
            <v>30</v>
          </cell>
          <cell r="AF3">
            <v>31</v>
          </cell>
          <cell r="AG3">
            <v>32</v>
          </cell>
          <cell r="AH3">
            <v>33</v>
          </cell>
          <cell r="AI3">
            <v>34</v>
          </cell>
          <cell r="AJ3">
            <v>35</v>
          </cell>
          <cell r="AK3">
            <v>36</v>
          </cell>
          <cell r="AL3">
            <v>37</v>
          </cell>
          <cell r="AM3">
            <v>38</v>
          </cell>
          <cell r="AN3">
            <v>39</v>
          </cell>
          <cell r="AO3">
            <v>40</v>
          </cell>
          <cell r="AP3">
            <v>41</v>
          </cell>
          <cell r="AQ3">
            <v>42</v>
          </cell>
          <cell r="AR3">
            <v>43</v>
          </cell>
          <cell r="AS3">
            <v>44</v>
          </cell>
          <cell r="AT3">
            <v>45</v>
          </cell>
          <cell r="AU3">
            <v>46</v>
          </cell>
          <cell r="AV3">
            <v>47</v>
          </cell>
          <cell r="AW3">
            <v>48</v>
          </cell>
          <cell r="AX3">
            <v>49</v>
          </cell>
          <cell r="AY3">
            <v>50</v>
          </cell>
          <cell r="AZ3">
            <v>51</v>
          </cell>
          <cell r="BA3">
            <v>52</v>
          </cell>
          <cell r="BB3">
            <v>53</v>
          </cell>
          <cell r="BC3">
            <v>54</v>
          </cell>
          <cell r="BD3">
            <v>55</v>
          </cell>
          <cell r="BE3">
            <v>56</v>
          </cell>
          <cell r="BF3">
            <v>57</v>
          </cell>
          <cell r="BG3">
            <v>58</v>
          </cell>
          <cell r="BH3">
            <v>59</v>
          </cell>
          <cell r="BI3">
            <v>60</v>
          </cell>
        </row>
        <row r="4">
          <cell r="B4">
            <v>2013</v>
          </cell>
          <cell r="C4" t="str">
            <v>12/13-32A</v>
          </cell>
          <cell r="D4" t="str">
            <v>Taylor</v>
          </cell>
          <cell r="E4" t="str">
            <v>Richards</v>
          </cell>
          <cell r="H4" t="str">
            <v>18/04/1994</v>
          </cell>
          <cell r="I4" t="str">
            <v>M</v>
          </cell>
          <cell r="J4" t="str">
            <v>PRE</v>
          </cell>
          <cell r="K4" t="str">
            <v>sf12010809</v>
          </cell>
          <cell r="L4" t="str">
            <v>3606 Newboyne Road</v>
          </cell>
          <cell r="M4" t="str">
            <v>Portland</v>
          </cell>
          <cell r="N4" t="str">
            <v>613-275-1110</v>
          </cell>
          <cell r="P4" t="str">
            <v>Adult</v>
          </cell>
          <cell r="Q4">
            <v>41261</v>
          </cell>
          <cell r="R4">
            <v>41336</v>
          </cell>
          <cell r="S4">
            <v>75</v>
          </cell>
          <cell r="Y4">
            <v>1</v>
          </cell>
          <cell r="AB4">
            <v>1</v>
          </cell>
          <cell r="AO4" t="str">
            <v>F</v>
          </cell>
          <cell r="AQ4">
            <v>1</v>
          </cell>
          <cell r="AT4">
            <v>1</v>
          </cell>
          <cell r="AV4">
            <v>1</v>
          </cell>
          <cell r="AW4">
            <v>6</v>
          </cell>
          <cell r="AX4">
            <v>1</v>
          </cell>
          <cell r="BC4" t="str">
            <v>L</v>
          </cell>
          <cell r="BG4">
            <v>1</v>
          </cell>
          <cell r="BH4">
            <v>1</v>
          </cell>
          <cell r="BI4">
            <v>76</v>
          </cell>
        </row>
        <row r="5">
          <cell r="B5">
            <v>2013</v>
          </cell>
          <cell r="C5" t="str">
            <v>12/13-32y</v>
          </cell>
          <cell r="D5" t="str">
            <v>Liam</v>
          </cell>
          <cell r="E5" t="str">
            <v>Dignard</v>
          </cell>
          <cell r="H5">
            <v>1994</v>
          </cell>
          <cell r="I5" t="str">
            <v>M</v>
          </cell>
          <cell r="J5" t="str">
            <v>PRE</v>
          </cell>
          <cell r="K5" t="str">
            <v>sf12010809</v>
          </cell>
          <cell r="L5" t="str">
            <v>26 Salmon Side Road, #100 RR#4</v>
          </cell>
          <cell r="M5" t="str">
            <v>Smiths Falls</v>
          </cell>
          <cell r="N5" t="str">
            <v>613-283-8934</v>
          </cell>
          <cell r="P5" t="str">
            <v>Youth</v>
          </cell>
          <cell r="Q5">
            <v>41261</v>
          </cell>
          <cell r="R5">
            <v>41336</v>
          </cell>
          <cell r="S5">
            <v>75</v>
          </cell>
          <cell r="Y5">
            <v>1</v>
          </cell>
          <cell r="AB5">
            <v>1</v>
          </cell>
          <cell r="AO5" t="str">
            <v>F</v>
          </cell>
          <cell r="AQ5">
            <v>1</v>
          </cell>
          <cell r="AT5">
            <v>1</v>
          </cell>
          <cell r="AV5">
            <v>1</v>
          </cell>
          <cell r="AW5">
            <v>6</v>
          </cell>
          <cell r="AX5">
            <v>1</v>
          </cell>
          <cell r="BC5" t="str">
            <v>L</v>
          </cell>
          <cell r="BG5">
            <v>1</v>
          </cell>
          <cell r="BH5">
            <v>1</v>
          </cell>
          <cell r="BI5">
            <v>76</v>
          </cell>
        </row>
        <row r="6">
          <cell r="B6">
            <v>2013</v>
          </cell>
          <cell r="C6" t="str">
            <v>12/13-33A</v>
          </cell>
          <cell r="D6" t="str">
            <v xml:space="preserve">Sydney </v>
          </cell>
          <cell r="E6" t="str">
            <v xml:space="preserve">Jordan </v>
          </cell>
          <cell r="F6" t="str">
            <v>X</v>
          </cell>
          <cell r="I6" t="str">
            <v>M</v>
          </cell>
          <cell r="J6" t="str">
            <v>POST</v>
          </cell>
          <cell r="K6" t="str">
            <v>pe13000048</v>
          </cell>
          <cell r="L6" t="str">
            <v xml:space="preserve">581 Upper Scotch Line Rd. </v>
          </cell>
          <cell r="M6" t="str">
            <v>Perth</v>
          </cell>
          <cell r="N6" t="str">
            <v>613-264-4186</v>
          </cell>
          <cell r="P6" t="str">
            <v>Adult</v>
          </cell>
          <cell r="Q6">
            <v>41304</v>
          </cell>
          <cell r="R6">
            <v>41316</v>
          </cell>
          <cell r="S6">
            <v>12</v>
          </cell>
          <cell r="Z6">
            <v>2</v>
          </cell>
          <cell r="AO6" t="str">
            <v>I</v>
          </cell>
          <cell r="BG6">
            <v>0</v>
          </cell>
          <cell r="BH6">
            <v>2</v>
          </cell>
          <cell r="BI6" t="str">
            <v/>
          </cell>
        </row>
        <row r="7">
          <cell r="B7">
            <v>2013</v>
          </cell>
          <cell r="C7" t="str">
            <v>12/13-34A</v>
          </cell>
          <cell r="D7" t="str">
            <v xml:space="preserve">Tyler </v>
          </cell>
          <cell r="E7" t="str">
            <v>Moore</v>
          </cell>
          <cell r="F7" t="str">
            <v>X</v>
          </cell>
          <cell r="I7" t="str">
            <v>M</v>
          </cell>
          <cell r="J7" t="str">
            <v>POST</v>
          </cell>
          <cell r="K7" t="str">
            <v>pe13000048</v>
          </cell>
          <cell r="L7" t="str">
            <v xml:space="preserve">22097 Hwy 7 </v>
          </cell>
          <cell r="M7" t="str">
            <v>Maberly</v>
          </cell>
          <cell r="N7" t="str">
            <v>613-268-2563</v>
          </cell>
          <cell r="P7" t="str">
            <v>Adult</v>
          </cell>
          <cell r="Q7">
            <v>41304</v>
          </cell>
          <cell r="R7">
            <v>41316</v>
          </cell>
          <cell r="S7">
            <v>12</v>
          </cell>
          <cell r="Z7">
            <v>1</v>
          </cell>
          <cell r="AO7" t="str">
            <v>I</v>
          </cell>
          <cell r="BG7">
            <v>0</v>
          </cell>
          <cell r="BH7">
            <v>1</v>
          </cell>
          <cell r="BI7" t="str">
            <v/>
          </cell>
        </row>
        <row r="8">
          <cell r="B8">
            <v>2013</v>
          </cell>
          <cell r="C8" t="str">
            <v>12/13-35A</v>
          </cell>
          <cell r="D8" t="str">
            <v xml:space="preserve">Travis </v>
          </cell>
          <cell r="E8" t="str">
            <v xml:space="preserve">Heney </v>
          </cell>
          <cell r="F8" t="str">
            <v>X</v>
          </cell>
          <cell r="I8" t="str">
            <v>M</v>
          </cell>
          <cell r="J8" t="str">
            <v>POST</v>
          </cell>
          <cell r="K8" t="str">
            <v>pe13000048</v>
          </cell>
          <cell r="L8" t="str">
            <v xml:space="preserve">783 Portsmouth Avenue </v>
          </cell>
          <cell r="M8" t="str">
            <v>Kingston</v>
          </cell>
          <cell r="N8" t="str">
            <v>613-453-2688</v>
          </cell>
          <cell r="P8" t="str">
            <v>Adult</v>
          </cell>
          <cell r="Q8">
            <v>41304</v>
          </cell>
          <cell r="R8">
            <v>41316</v>
          </cell>
          <cell r="S8">
            <v>12</v>
          </cell>
          <cell r="Z8">
            <v>1</v>
          </cell>
          <cell r="AO8" t="str">
            <v>I</v>
          </cell>
          <cell r="BG8">
            <v>0</v>
          </cell>
          <cell r="BH8">
            <v>1</v>
          </cell>
          <cell r="BI8" t="str">
            <v/>
          </cell>
        </row>
        <row r="9">
          <cell r="B9">
            <v>2013</v>
          </cell>
          <cell r="C9" t="str">
            <v>12/13-35y</v>
          </cell>
          <cell r="D9" t="str">
            <v xml:space="preserve">Quinton </v>
          </cell>
          <cell r="E9" t="str">
            <v>Stribling</v>
          </cell>
          <cell r="H9" t="str">
            <v>31/12/1994</v>
          </cell>
          <cell r="I9" t="str">
            <v>M</v>
          </cell>
          <cell r="J9" t="str">
            <v>PRE</v>
          </cell>
          <cell r="K9" t="str">
            <v>rm13006898</v>
          </cell>
          <cell r="L9" t="str">
            <v>89 Drummind St, E</v>
          </cell>
          <cell r="M9" t="str">
            <v>Perth</v>
          </cell>
          <cell r="N9" t="str">
            <v>613-285-9095</v>
          </cell>
          <cell r="P9" t="str">
            <v>Youth</v>
          </cell>
          <cell r="Q9">
            <v>41299</v>
          </cell>
          <cell r="R9">
            <v>41359</v>
          </cell>
          <cell r="S9">
            <v>60</v>
          </cell>
          <cell r="AN9">
            <v>1</v>
          </cell>
          <cell r="AO9" t="str">
            <v>F</v>
          </cell>
          <cell r="AP9">
            <v>9</v>
          </cell>
          <cell r="AQ9">
            <v>1</v>
          </cell>
          <cell r="AS9">
            <v>27</v>
          </cell>
          <cell r="AV9">
            <v>1</v>
          </cell>
          <cell r="AW9">
            <v>3</v>
          </cell>
          <cell r="AX9">
            <v>1</v>
          </cell>
          <cell r="BC9" t="str">
            <v>G</v>
          </cell>
          <cell r="BG9">
            <v>0</v>
          </cell>
          <cell r="BH9">
            <v>1</v>
          </cell>
          <cell r="BI9">
            <v>71</v>
          </cell>
        </row>
        <row r="10">
          <cell r="B10">
            <v>2013</v>
          </cell>
          <cell r="C10" t="str">
            <v>12/13-36A</v>
          </cell>
          <cell r="D10" t="str">
            <v xml:space="preserve">Shaun </v>
          </cell>
          <cell r="E10" t="str">
            <v xml:space="preserve">Heney </v>
          </cell>
          <cell r="F10" t="str">
            <v>X</v>
          </cell>
          <cell r="I10" t="str">
            <v>M</v>
          </cell>
          <cell r="J10" t="str">
            <v>POST</v>
          </cell>
          <cell r="K10" t="str">
            <v>pe13000048</v>
          </cell>
          <cell r="L10" t="str">
            <v>797 Ferrier Road</v>
          </cell>
          <cell r="M10" t="str">
            <v xml:space="preserve">Tay Valley TWP </v>
          </cell>
          <cell r="N10" t="str">
            <v>613-264-8760</v>
          </cell>
          <cell r="P10" t="str">
            <v>Adult</v>
          </cell>
          <cell r="Q10">
            <v>41304</v>
          </cell>
          <cell r="R10">
            <v>41316</v>
          </cell>
          <cell r="S10">
            <v>12</v>
          </cell>
          <cell r="Z10">
            <v>1</v>
          </cell>
          <cell r="AO10" t="str">
            <v>I</v>
          </cell>
          <cell r="BG10">
            <v>0</v>
          </cell>
          <cell r="BH10">
            <v>1</v>
          </cell>
          <cell r="BI10" t="str">
            <v/>
          </cell>
        </row>
        <row r="11">
          <cell r="B11">
            <v>2013</v>
          </cell>
          <cell r="C11" t="str">
            <v>12/13-37A</v>
          </cell>
          <cell r="D11" t="str">
            <v>Kaleb</v>
          </cell>
          <cell r="E11" t="str">
            <v>Geroux</v>
          </cell>
          <cell r="F11" t="str">
            <v>X</v>
          </cell>
          <cell r="I11" t="str">
            <v>M</v>
          </cell>
          <cell r="J11" t="str">
            <v>POST</v>
          </cell>
          <cell r="K11" t="str">
            <v>pe13000048</v>
          </cell>
          <cell r="L11" t="str">
            <v>21 Mather Street</v>
          </cell>
          <cell r="M11" t="str">
            <v>Perth</v>
          </cell>
          <cell r="P11" t="str">
            <v>Adult</v>
          </cell>
          <cell r="Q11">
            <v>41304</v>
          </cell>
          <cell r="R11">
            <v>41316</v>
          </cell>
          <cell r="S11">
            <v>12</v>
          </cell>
          <cell r="Z11">
            <v>1</v>
          </cell>
          <cell r="AO11" t="str">
            <v>I</v>
          </cell>
          <cell r="BG11">
            <v>0</v>
          </cell>
          <cell r="BH11">
            <v>1</v>
          </cell>
          <cell r="BI11" t="str">
            <v/>
          </cell>
        </row>
        <row r="12">
          <cell r="B12">
            <v>2013</v>
          </cell>
          <cell r="C12" t="str">
            <v>12/13-38A</v>
          </cell>
          <cell r="D12" t="str">
            <v>Andrew</v>
          </cell>
          <cell r="E12" t="str">
            <v>Kerr</v>
          </cell>
          <cell r="I12" t="str">
            <v>M</v>
          </cell>
          <cell r="K12" t="str">
            <v>pe13000327</v>
          </cell>
          <cell r="L12" t="str">
            <v>1930 Drummond Conc. 2</v>
          </cell>
          <cell r="M12" t="str">
            <v>Perth</v>
          </cell>
          <cell r="N12" t="str">
            <v>613-267-6708</v>
          </cell>
          <cell r="P12" t="str">
            <v>Adult</v>
          </cell>
          <cell r="Q12">
            <v>41333</v>
          </cell>
          <cell r="R12">
            <v>41493</v>
          </cell>
          <cell r="S12">
            <v>160</v>
          </cell>
          <cell r="Z12">
            <v>2</v>
          </cell>
          <cell r="AO12" t="str">
            <v>F</v>
          </cell>
          <cell r="AR12">
            <v>2</v>
          </cell>
          <cell r="AT12">
            <v>2</v>
          </cell>
          <cell r="AU12">
            <v>1</v>
          </cell>
          <cell r="AV12">
            <v>1</v>
          </cell>
          <cell r="AW12">
            <v>7</v>
          </cell>
          <cell r="AX12">
            <v>2</v>
          </cell>
          <cell r="BG12">
            <v>0</v>
          </cell>
          <cell r="BH12">
            <v>2</v>
          </cell>
          <cell r="BI12" t="str">
            <v/>
          </cell>
        </row>
        <row r="13">
          <cell r="B13">
            <v>2013</v>
          </cell>
          <cell r="C13" t="str">
            <v>12/13-38y</v>
          </cell>
          <cell r="D13" t="str">
            <v xml:space="preserve">Tyler </v>
          </cell>
          <cell r="E13" t="str">
            <v>Pyper</v>
          </cell>
          <cell r="H13" t="str">
            <v>25/09/1997</v>
          </cell>
          <cell r="I13" t="str">
            <v>M</v>
          </cell>
          <cell r="J13" t="str">
            <v>PRE</v>
          </cell>
          <cell r="K13" t="str">
            <v>sf12013861</v>
          </cell>
          <cell r="L13" t="str">
            <v>205-18 Beckwith St. S</v>
          </cell>
          <cell r="M13" t="str">
            <v>Smiths Falls</v>
          </cell>
          <cell r="N13" t="str">
            <v>613-899-4547</v>
          </cell>
          <cell r="P13" t="str">
            <v>Youth</v>
          </cell>
          <cell r="Q13">
            <v>41267</v>
          </cell>
          <cell r="S13" t="str">
            <v/>
          </cell>
          <cell r="AN13">
            <v>1</v>
          </cell>
          <cell r="AO13" t="str">
            <v>A</v>
          </cell>
          <cell r="BG13">
            <v>0</v>
          </cell>
          <cell r="BH13">
            <v>1</v>
          </cell>
          <cell r="BI13" t="str">
            <v/>
          </cell>
        </row>
        <row r="14">
          <cell r="B14">
            <v>2013</v>
          </cell>
          <cell r="C14" t="str">
            <v>12/13-37y</v>
          </cell>
          <cell r="D14" t="str">
            <v xml:space="preserve">Kamin </v>
          </cell>
          <cell r="E14" t="str">
            <v xml:space="preserve">Ash </v>
          </cell>
          <cell r="H14">
            <v>35014</v>
          </cell>
          <cell r="I14" t="str">
            <v>M</v>
          </cell>
          <cell r="J14" t="str">
            <v>POST</v>
          </cell>
          <cell r="K14" t="str">
            <v>sp12285210</v>
          </cell>
          <cell r="L14" t="str">
            <v xml:space="preserve">1641 7th Concession </v>
          </cell>
          <cell r="M14" t="str">
            <v>Beckwith TWP</v>
          </cell>
          <cell r="N14" t="str">
            <v>613-257-8384</v>
          </cell>
          <cell r="P14" t="str">
            <v>Youth</v>
          </cell>
          <cell r="Q14">
            <v>41318</v>
          </cell>
          <cell r="R14">
            <v>41407</v>
          </cell>
          <cell r="S14">
            <v>89</v>
          </cell>
          <cell r="AA14">
            <v>1</v>
          </cell>
          <cell r="AM14">
            <v>1</v>
          </cell>
          <cell r="AN14">
            <v>1</v>
          </cell>
          <cell r="AO14" t="str">
            <v>F</v>
          </cell>
          <cell r="AQ14">
            <v>1</v>
          </cell>
          <cell r="AR14">
            <v>1</v>
          </cell>
          <cell r="AT14">
            <v>1</v>
          </cell>
          <cell r="AU14">
            <v>1</v>
          </cell>
          <cell r="AV14">
            <v>1</v>
          </cell>
          <cell r="AW14">
            <v>2</v>
          </cell>
          <cell r="AY14">
            <v>1</v>
          </cell>
          <cell r="BC14" t="str">
            <v>AA</v>
          </cell>
          <cell r="BD14" t="str">
            <v>GGG</v>
          </cell>
          <cell r="BE14" t="str">
            <v>M</v>
          </cell>
          <cell r="BG14">
            <v>0</v>
          </cell>
          <cell r="BH14">
            <v>3</v>
          </cell>
          <cell r="BI14">
            <v>65</v>
          </cell>
        </row>
        <row r="15">
          <cell r="B15">
            <v>2013</v>
          </cell>
          <cell r="C15" t="str">
            <v>12/13-39A</v>
          </cell>
          <cell r="D15" t="str">
            <v>Sandra</v>
          </cell>
          <cell r="E15" t="str">
            <v>Horne</v>
          </cell>
          <cell r="H15" t="str">
            <v>13/11/1974</v>
          </cell>
          <cell r="I15" t="str">
            <v>F</v>
          </cell>
          <cell r="J15" t="str">
            <v>POST</v>
          </cell>
          <cell r="K15" t="str">
            <v>sf12012710</v>
          </cell>
          <cell r="L15" t="str">
            <v>18 Philip Street, Apt #304</v>
          </cell>
          <cell r="M15" t="str">
            <v>Smiths Falls</v>
          </cell>
          <cell r="N15" t="str">
            <v>613-283-3907</v>
          </cell>
          <cell r="P15" t="str">
            <v>Adult</v>
          </cell>
          <cell r="Q15">
            <v>41334</v>
          </cell>
          <cell r="S15" t="str">
            <v/>
          </cell>
          <cell r="AN15">
            <v>1</v>
          </cell>
          <cell r="AO15" t="str">
            <v>A</v>
          </cell>
          <cell r="BG15">
            <v>0</v>
          </cell>
          <cell r="BH15">
            <v>1</v>
          </cell>
          <cell r="BI15" t="str">
            <v/>
          </cell>
        </row>
        <row r="16">
          <cell r="B16">
            <v>2013</v>
          </cell>
          <cell r="C16" t="str">
            <v>12/13-40A</v>
          </cell>
          <cell r="D16" t="str">
            <v>Leah Ann</v>
          </cell>
          <cell r="E16" t="str">
            <v>Harper</v>
          </cell>
          <cell r="H16" t="str">
            <v>23/03/1969</v>
          </cell>
          <cell r="I16" t="str">
            <v>F</v>
          </cell>
          <cell r="J16" t="str">
            <v>PRE</v>
          </cell>
          <cell r="K16" t="str">
            <v>sf12014577</v>
          </cell>
          <cell r="L16" t="str">
            <v>68 Aberdeen Ave,</v>
          </cell>
          <cell r="M16" t="str">
            <v>Smith Falls</v>
          </cell>
          <cell r="N16" t="str">
            <v>613-283-3537</v>
          </cell>
          <cell r="P16" t="str">
            <v>Adult</v>
          </cell>
          <cell r="Q16">
            <v>41305</v>
          </cell>
          <cell r="R16">
            <v>41372</v>
          </cell>
          <cell r="S16">
            <v>67</v>
          </cell>
          <cell r="Z16">
            <v>1</v>
          </cell>
          <cell r="AO16" t="str">
            <v>A</v>
          </cell>
          <cell r="AV16">
            <v>1</v>
          </cell>
          <cell r="BG16">
            <v>0</v>
          </cell>
          <cell r="BH16">
            <v>1</v>
          </cell>
          <cell r="BI16" t="str">
            <v/>
          </cell>
        </row>
        <row r="17">
          <cell r="B17">
            <v>2014</v>
          </cell>
          <cell r="C17" t="str">
            <v>13/14-04y</v>
          </cell>
          <cell r="D17" t="str">
            <v>Jesse</v>
          </cell>
          <cell r="E17" t="str">
            <v>Jordan</v>
          </cell>
          <cell r="H17">
            <v>36039</v>
          </cell>
          <cell r="I17" t="str">
            <v>M</v>
          </cell>
          <cell r="J17" t="str">
            <v>PRE</v>
          </cell>
          <cell r="K17" t="str">
            <v>sf13002252</v>
          </cell>
          <cell r="L17" t="str">
            <v xml:space="preserve">3b Anne St. </v>
          </cell>
          <cell r="M17" t="str">
            <v>Smiths Falls</v>
          </cell>
          <cell r="N17" t="str">
            <v>613-205-0509</v>
          </cell>
          <cell r="P17" t="str">
            <v>Youth</v>
          </cell>
          <cell r="Q17">
            <v>41367</v>
          </cell>
          <cell r="R17">
            <v>41423</v>
          </cell>
          <cell r="S17">
            <v>56</v>
          </cell>
          <cell r="Z17">
            <v>1</v>
          </cell>
          <cell r="AO17" t="str">
            <v>F</v>
          </cell>
          <cell r="AP17">
            <v>12</v>
          </cell>
          <cell r="AQ17">
            <v>1</v>
          </cell>
          <cell r="AT17">
            <v>1</v>
          </cell>
          <cell r="AV17">
            <v>1</v>
          </cell>
          <cell r="AW17">
            <v>4</v>
          </cell>
          <cell r="BC17" t="str">
            <v>Z</v>
          </cell>
          <cell r="BD17" t="str">
            <v>L</v>
          </cell>
          <cell r="BG17">
            <v>0</v>
          </cell>
          <cell r="BH17">
            <v>1</v>
          </cell>
          <cell r="BI17">
            <v>90</v>
          </cell>
        </row>
        <row r="18">
          <cell r="B18">
            <v>2014</v>
          </cell>
          <cell r="C18" t="str">
            <v>13/14-05y</v>
          </cell>
          <cell r="D18" t="str">
            <v>Alec</v>
          </cell>
          <cell r="E18" t="str">
            <v>Campbell</v>
          </cell>
          <cell r="H18">
            <v>35714</v>
          </cell>
          <cell r="I18" t="str">
            <v>M</v>
          </cell>
          <cell r="K18" t="str">
            <v>sp13061723</v>
          </cell>
          <cell r="L18" t="str">
            <v>19 Martin St</v>
          </cell>
          <cell r="M18" t="str">
            <v>Almonte</v>
          </cell>
          <cell r="N18" t="str">
            <v>613-402-2531</v>
          </cell>
          <cell r="P18" t="str">
            <v>Youth</v>
          </cell>
          <cell r="Q18">
            <v>41358</v>
          </cell>
          <cell r="R18">
            <v>41421</v>
          </cell>
          <cell r="S18">
            <v>63</v>
          </cell>
          <cell r="V18">
            <v>1</v>
          </cell>
          <cell r="AO18" t="str">
            <v>F</v>
          </cell>
          <cell r="AP18">
            <v>37</v>
          </cell>
          <cell r="AQ18">
            <v>1</v>
          </cell>
          <cell r="AR18">
            <v>1</v>
          </cell>
          <cell r="AU18">
            <v>1</v>
          </cell>
          <cell r="AV18">
            <v>1</v>
          </cell>
          <cell r="AW18">
            <v>10</v>
          </cell>
          <cell r="AY18">
            <v>1</v>
          </cell>
          <cell r="BG18">
            <v>1</v>
          </cell>
          <cell r="BH18">
            <v>0</v>
          </cell>
          <cell r="BI18" t="str">
            <v/>
          </cell>
        </row>
        <row r="19">
          <cell r="B19">
            <v>2014</v>
          </cell>
          <cell r="C19" t="str">
            <v>13/14-06y</v>
          </cell>
          <cell r="D19" t="str">
            <v>Garett</v>
          </cell>
          <cell r="E19" t="str">
            <v xml:space="preserve">Morrison </v>
          </cell>
          <cell r="H19" t="str">
            <v>21/04/1997</v>
          </cell>
          <cell r="I19" t="str">
            <v>M</v>
          </cell>
          <cell r="K19" t="str">
            <v>sp13061723</v>
          </cell>
          <cell r="L19" t="str">
            <v>267 Maude St</v>
          </cell>
          <cell r="M19" t="str">
            <v>Almonte</v>
          </cell>
          <cell r="N19" t="str">
            <v>613-256-6022</v>
          </cell>
          <cell r="P19" t="str">
            <v>Youth</v>
          </cell>
          <cell r="Q19">
            <v>41358</v>
          </cell>
          <cell r="R19">
            <v>41421</v>
          </cell>
          <cell r="S19">
            <v>63</v>
          </cell>
          <cell r="V19">
            <v>1</v>
          </cell>
          <cell r="AO19" t="str">
            <v>F</v>
          </cell>
          <cell r="AP19">
            <v>37</v>
          </cell>
          <cell r="AQ19">
            <v>1</v>
          </cell>
          <cell r="AR19">
            <v>1</v>
          </cell>
          <cell r="AU19">
            <v>1</v>
          </cell>
          <cell r="AV19">
            <v>1</v>
          </cell>
          <cell r="AW19">
            <v>10</v>
          </cell>
          <cell r="AY19">
            <v>1</v>
          </cell>
          <cell r="BG19">
            <v>1</v>
          </cell>
          <cell r="BH19">
            <v>0</v>
          </cell>
          <cell r="BI19" t="str">
            <v/>
          </cell>
        </row>
        <row r="20">
          <cell r="B20">
            <v>2014</v>
          </cell>
          <cell r="C20" t="str">
            <v>13/14-07y</v>
          </cell>
          <cell r="D20" t="str">
            <v>Liam</v>
          </cell>
          <cell r="E20" t="str">
            <v>Pierce</v>
          </cell>
          <cell r="H20" t="str">
            <v>14/01/1997</v>
          </cell>
          <cell r="I20" t="str">
            <v>M</v>
          </cell>
          <cell r="K20" t="str">
            <v>sp13061723</v>
          </cell>
          <cell r="L20" t="str">
            <v>26 Evelyn St</v>
          </cell>
          <cell r="M20" t="str">
            <v>Almonte</v>
          </cell>
          <cell r="N20" t="str">
            <v>613-256-7862</v>
          </cell>
          <cell r="O20" t="str">
            <v>coachinghorizons@sympatico.ca</v>
          </cell>
          <cell r="P20" t="str">
            <v>Youth</v>
          </cell>
          <cell r="Q20">
            <v>41358</v>
          </cell>
          <cell r="R20">
            <v>41421</v>
          </cell>
          <cell r="S20">
            <v>63</v>
          </cell>
          <cell r="V20">
            <v>1</v>
          </cell>
          <cell r="AO20" t="str">
            <v>F</v>
          </cell>
          <cell r="AP20">
            <v>37</v>
          </cell>
          <cell r="AQ20">
            <v>1</v>
          </cell>
          <cell r="AR20">
            <v>1</v>
          </cell>
          <cell r="AU20">
            <v>1</v>
          </cell>
          <cell r="AV20">
            <v>1</v>
          </cell>
          <cell r="AW20">
            <v>10</v>
          </cell>
          <cell r="AY20">
            <v>1</v>
          </cell>
          <cell r="BG20">
            <v>1</v>
          </cell>
          <cell r="BH20">
            <v>0</v>
          </cell>
          <cell r="BI20" t="str">
            <v/>
          </cell>
        </row>
        <row r="21">
          <cell r="B21">
            <v>2014</v>
          </cell>
          <cell r="C21" t="str">
            <v>13/14-08</v>
          </cell>
          <cell r="D21" t="str">
            <v>Jamey</v>
          </cell>
          <cell r="E21" t="str">
            <v>Brown</v>
          </cell>
          <cell r="F21" t="str">
            <v>X</v>
          </cell>
          <cell r="H21" t="str">
            <v>23/10/1995</v>
          </cell>
          <cell r="I21" t="str">
            <v>F</v>
          </cell>
          <cell r="J21" t="str">
            <v>PRE</v>
          </cell>
          <cell r="K21" t="str">
            <v>sf13002165</v>
          </cell>
          <cell r="L21" t="str">
            <v>141 Main Street</v>
          </cell>
          <cell r="M21" t="str">
            <v>Seely's Bay</v>
          </cell>
          <cell r="N21" t="str">
            <v>613-387-1013</v>
          </cell>
          <cell r="P21" t="str">
            <v>Youth</v>
          </cell>
          <cell r="Q21">
            <v>41465</v>
          </cell>
          <cell r="R21" t="str">
            <v>Returned</v>
          </cell>
          <cell r="Z21">
            <v>1</v>
          </cell>
          <cell r="AO21" t="str">
            <v>I</v>
          </cell>
          <cell r="BG21">
            <v>0</v>
          </cell>
          <cell r="BH21">
            <v>1</v>
          </cell>
          <cell r="BI21" t="str">
            <v/>
          </cell>
        </row>
        <row r="22">
          <cell r="B22">
            <v>2014</v>
          </cell>
          <cell r="C22" t="str">
            <v>13/14-10y</v>
          </cell>
          <cell r="D22" t="str">
            <v>Matthew</v>
          </cell>
          <cell r="E22" t="str">
            <v>Diotte</v>
          </cell>
          <cell r="H22" t="str">
            <v>26/05/1999</v>
          </cell>
          <cell r="I22" t="str">
            <v>M</v>
          </cell>
          <cell r="J22" t="str">
            <v>PRE</v>
          </cell>
          <cell r="K22" t="str">
            <v>sf13006279</v>
          </cell>
          <cell r="L22" t="str">
            <v>179 Begley St.</v>
          </cell>
          <cell r="M22" t="str">
            <v>Brockville</v>
          </cell>
          <cell r="N22" t="str">
            <v>613-342-3488</v>
          </cell>
          <cell r="P22" t="str">
            <v>Youth</v>
          </cell>
          <cell r="Q22">
            <v>41466</v>
          </cell>
          <cell r="R22">
            <v>41521</v>
          </cell>
          <cell r="S22">
            <v>55</v>
          </cell>
          <cell r="AM22">
            <v>1</v>
          </cell>
          <cell r="AO22" t="str">
            <v>F</v>
          </cell>
          <cell r="AP22">
            <v>24</v>
          </cell>
          <cell r="AQ22">
            <v>1</v>
          </cell>
          <cell r="AR22">
            <v>1</v>
          </cell>
          <cell r="AV22">
            <v>1</v>
          </cell>
          <cell r="AW22">
            <v>5</v>
          </cell>
          <cell r="AX22">
            <v>1</v>
          </cell>
          <cell r="BG22">
            <v>0</v>
          </cell>
          <cell r="BH22">
            <v>1</v>
          </cell>
          <cell r="BI22" t="str">
            <v/>
          </cell>
        </row>
        <row r="23">
          <cell r="B23">
            <v>2014</v>
          </cell>
          <cell r="C23" t="str">
            <v>13/14-13y</v>
          </cell>
          <cell r="D23" t="str">
            <v>Justin</v>
          </cell>
          <cell r="E23" t="str">
            <v>Delangis</v>
          </cell>
          <cell r="H23">
            <v>36193</v>
          </cell>
          <cell r="I23" t="str">
            <v>M</v>
          </cell>
          <cell r="J23" t="str">
            <v>PRE</v>
          </cell>
          <cell r="K23" t="str">
            <v>sp13080994</v>
          </cell>
          <cell r="L23" t="str">
            <v>47 Empress Avenue. Unit 5D</v>
          </cell>
          <cell r="M23" t="str">
            <v>Smith Falls</v>
          </cell>
          <cell r="N23" t="str">
            <v>613-206-2557</v>
          </cell>
          <cell r="P23" t="str">
            <v>Youth</v>
          </cell>
          <cell r="Q23">
            <v>41508</v>
          </cell>
          <cell r="R23">
            <v>41605</v>
          </cell>
          <cell r="S23">
            <v>97</v>
          </cell>
          <cell r="W23">
            <v>1</v>
          </cell>
          <cell r="AK23">
            <v>1</v>
          </cell>
          <cell r="AO23" t="str">
            <v>F</v>
          </cell>
          <cell r="AP23">
            <v>16</v>
          </cell>
          <cell r="AR23">
            <v>1</v>
          </cell>
          <cell r="AV23">
            <v>1</v>
          </cell>
          <cell r="AW23">
            <v>5</v>
          </cell>
          <cell r="AX23">
            <v>1</v>
          </cell>
          <cell r="BC23" t="str">
            <v>L</v>
          </cell>
          <cell r="BD23" t="str">
            <v>J</v>
          </cell>
          <cell r="BG23">
            <v>1</v>
          </cell>
          <cell r="BH23">
            <v>1</v>
          </cell>
          <cell r="BI23">
            <v>76</v>
          </cell>
        </row>
        <row r="24">
          <cell r="B24">
            <v>2014</v>
          </cell>
          <cell r="C24" t="str">
            <v>13/14-17y</v>
          </cell>
          <cell r="D24" t="str">
            <v>Adam</v>
          </cell>
          <cell r="E24" t="str">
            <v>Smith</v>
          </cell>
          <cell r="H24" t="str">
            <v>29/07/1997</v>
          </cell>
          <cell r="I24" t="str">
            <v>M</v>
          </cell>
          <cell r="J24" t="str">
            <v>PRE</v>
          </cell>
          <cell r="K24" t="str">
            <v>sp13235544</v>
          </cell>
          <cell r="L24" t="str">
            <v xml:space="preserve">4365 Amelia St. </v>
          </cell>
          <cell r="M24" t="str">
            <v>Sydenham</v>
          </cell>
          <cell r="N24" t="str">
            <v>613-479-9953</v>
          </cell>
          <cell r="P24" t="str">
            <v>Youth</v>
          </cell>
          <cell r="Q24">
            <v>41542</v>
          </cell>
          <cell r="R24">
            <v>41669</v>
          </cell>
          <cell r="S24">
            <v>127</v>
          </cell>
          <cell r="V24">
            <v>1</v>
          </cell>
          <cell r="AO24" t="str">
            <v>F</v>
          </cell>
          <cell r="AP24">
            <v>32</v>
          </cell>
          <cell r="AQ24">
            <v>1</v>
          </cell>
          <cell r="AR24">
            <v>1</v>
          </cell>
          <cell r="AT24">
            <v>2</v>
          </cell>
          <cell r="AU24">
            <v>1</v>
          </cell>
          <cell r="AV24">
            <v>1</v>
          </cell>
          <cell r="AW24">
            <v>4</v>
          </cell>
          <cell r="BC24" t="str">
            <v>AA</v>
          </cell>
          <cell r="BD24" t="str">
            <v>Z</v>
          </cell>
          <cell r="BG24">
            <v>1</v>
          </cell>
          <cell r="BH24">
            <v>0</v>
          </cell>
          <cell r="BI24">
            <v>65</v>
          </cell>
        </row>
        <row r="25">
          <cell r="B25">
            <v>2014</v>
          </cell>
          <cell r="C25" t="str">
            <v>13/14-22y</v>
          </cell>
          <cell r="D25" t="str">
            <v>Wesley</v>
          </cell>
          <cell r="E25" t="str">
            <v>Warren</v>
          </cell>
          <cell r="I25" t="str">
            <v>M</v>
          </cell>
          <cell r="J25" t="str">
            <v>POST</v>
          </cell>
          <cell r="L25" t="str">
            <v>7 Rock Haven Park</v>
          </cell>
          <cell r="M25" t="str">
            <v>Jasper</v>
          </cell>
          <cell r="N25" t="str">
            <v>613-482-0626</v>
          </cell>
          <cell r="P25" t="str">
            <v>Youth</v>
          </cell>
          <cell r="Q25">
            <v>41564</v>
          </cell>
          <cell r="R25">
            <v>41647</v>
          </cell>
          <cell r="S25">
            <v>83</v>
          </cell>
          <cell r="AN25">
            <v>1</v>
          </cell>
          <cell r="AO25" t="str">
            <v>F</v>
          </cell>
          <cell r="AP25">
            <v>30</v>
          </cell>
          <cell r="AQ25">
            <v>1</v>
          </cell>
          <cell r="AT25">
            <v>1</v>
          </cell>
          <cell r="AV25">
            <v>1</v>
          </cell>
          <cell r="AW25">
            <v>7</v>
          </cell>
          <cell r="AX25">
            <v>1</v>
          </cell>
          <cell r="BC25" t="str">
            <v>MM</v>
          </cell>
          <cell r="BD25" t="str">
            <v>AA</v>
          </cell>
          <cell r="BE25" t="str">
            <v>AAA</v>
          </cell>
          <cell r="BG25">
            <v>0</v>
          </cell>
          <cell r="BH25">
            <v>1</v>
          </cell>
          <cell r="BI25">
            <v>77</v>
          </cell>
        </row>
        <row r="26">
          <cell r="B26">
            <v>2014</v>
          </cell>
          <cell r="C26" t="str">
            <v>13/14-25y</v>
          </cell>
          <cell r="D26" t="str">
            <v>Rebecca</v>
          </cell>
          <cell r="E26" t="str">
            <v>Hill</v>
          </cell>
          <cell r="H26">
            <v>16</v>
          </cell>
          <cell r="I26" t="str">
            <v>F</v>
          </cell>
          <cell r="J26" t="str">
            <v>POST</v>
          </cell>
          <cell r="K26" t="str">
            <v>sp13251431</v>
          </cell>
          <cell r="L26" t="str">
            <v xml:space="preserve">4-14 Moffatt Street </v>
          </cell>
          <cell r="M26" t="str">
            <v>Carleton Place</v>
          </cell>
          <cell r="N26" t="str">
            <v>613-492-0911</v>
          </cell>
          <cell r="P26" t="str">
            <v>Youth</v>
          </cell>
          <cell r="Q26">
            <v>41584</v>
          </cell>
          <cell r="R26">
            <v>41647</v>
          </cell>
          <cell r="S26">
            <v>63</v>
          </cell>
          <cell r="Z26">
            <v>1</v>
          </cell>
          <cell r="AO26" t="str">
            <v>F</v>
          </cell>
          <cell r="AQ26">
            <v>1</v>
          </cell>
          <cell r="AT26">
            <v>2</v>
          </cell>
          <cell r="AV26">
            <v>1</v>
          </cell>
          <cell r="AW26">
            <v>4</v>
          </cell>
          <cell r="AY26">
            <v>1</v>
          </cell>
          <cell r="BC26" t="str">
            <v>CC</v>
          </cell>
          <cell r="BD26" t="str">
            <v>M</v>
          </cell>
          <cell r="BE26" t="str">
            <v>II</v>
          </cell>
          <cell r="BG26">
            <v>0</v>
          </cell>
          <cell r="BH26">
            <v>1</v>
          </cell>
          <cell r="BI26">
            <v>67</v>
          </cell>
        </row>
        <row r="27">
          <cell r="B27">
            <v>2014</v>
          </cell>
          <cell r="C27" t="str">
            <v>13/14-27y</v>
          </cell>
          <cell r="D27" t="str">
            <v xml:space="preserve">Clarissa </v>
          </cell>
          <cell r="E27" t="str">
            <v>Curran</v>
          </cell>
          <cell r="F27" t="str">
            <v>X</v>
          </cell>
          <cell r="I27" t="str">
            <v>F</v>
          </cell>
          <cell r="J27" t="str">
            <v>POST</v>
          </cell>
          <cell r="K27" t="str">
            <v>sf13012469</v>
          </cell>
          <cell r="L27" t="str">
            <v>28 Wills Rd. RR#1</v>
          </cell>
          <cell r="M27" t="str">
            <v>Smiths Falls</v>
          </cell>
          <cell r="N27" t="str">
            <v>613-283-3242</v>
          </cell>
          <cell r="P27" t="str">
            <v>Youth</v>
          </cell>
          <cell r="Q27">
            <v>41612</v>
          </cell>
          <cell r="R27">
            <v>41689</v>
          </cell>
          <cell r="S27">
            <v>77</v>
          </cell>
          <cell r="Z27">
            <v>1</v>
          </cell>
          <cell r="AO27" t="str">
            <v>I</v>
          </cell>
          <cell r="BG27">
            <v>0</v>
          </cell>
          <cell r="BH27">
            <v>1</v>
          </cell>
          <cell r="BI27" t="str">
            <v/>
          </cell>
        </row>
        <row r="28">
          <cell r="B28">
            <v>2014</v>
          </cell>
          <cell r="C28" t="str">
            <v>13/14-28y</v>
          </cell>
          <cell r="D28" t="str">
            <v xml:space="preserve">Cody </v>
          </cell>
          <cell r="E28" t="str">
            <v>Townend</v>
          </cell>
          <cell r="H28" t="str">
            <v>18/06/1996</v>
          </cell>
          <cell r="I28" t="str">
            <v>M</v>
          </cell>
          <cell r="J28" t="str">
            <v>PRE</v>
          </cell>
          <cell r="K28" t="str">
            <v>sp13216259</v>
          </cell>
          <cell r="L28" t="str">
            <v>334 Maude St. Unit #4</v>
          </cell>
          <cell r="M28" t="str">
            <v>Almonte</v>
          </cell>
          <cell r="N28" t="str">
            <v>613-456-6136</v>
          </cell>
          <cell r="P28" t="str">
            <v>Youth</v>
          </cell>
          <cell r="Q28">
            <v>41575</v>
          </cell>
          <cell r="R28">
            <v>41759</v>
          </cell>
          <cell r="S28">
            <v>184</v>
          </cell>
          <cell r="Y28">
            <v>1</v>
          </cell>
          <cell r="AO28" t="str">
            <v>F</v>
          </cell>
          <cell r="AQ28">
            <v>3</v>
          </cell>
          <cell r="AT28">
            <v>2</v>
          </cell>
          <cell r="AV28">
            <v>1</v>
          </cell>
          <cell r="AW28">
            <v>4</v>
          </cell>
          <cell r="AX28">
            <v>3</v>
          </cell>
          <cell r="BC28" t="str">
            <v>L</v>
          </cell>
          <cell r="BD28" t="str">
            <v>M</v>
          </cell>
          <cell r="BE28" t="str">
            <v>II</v>
          </cell>
          <cell r="BG28">
            <v>1</v>
          </cell>
          <cell r="BH28">
            <v>0</v>
          </cell>
          <cell r="BI28">
            <v>76</v>
          </cell>
        </row>
        <row r="29">
          <cell r="B29">
            <v>2014</v>
          </cell>
          <cell r="C29" t="str">
            <v>13/14-33y</v>
          </cell>
          <cell r="D29" t="str">
            <v xml:space="preserve">Ryan </v>
          </cell>
          <cell r="E29" t="str">
            <v xml:space="preserve">Barber </v>
          </cell>
          <cell r="H29" t="str">
            <v>28/01/1997</v>
          </cell>
          <cell r="I29" t="str">
            <v>M</v>
          </cell>
          <cell r="J29" t="str">
            <v>POST</v>
          </cell>
          <cell r="K29" t="str">
            <v>sf13009516</v>
          </cell>
          <cell r="L29" t="str">
            <v>65 Pickford Drive</v>
          </cell>
          <cell r="M29" t="str">
            <v>Kanata</v>
          </cell>
          <cell r="N29" t="str">
            <v>613-799-4300</v>
          </cell>
          <cell r="P29" t="str">
            <v>Youth</v>
          </cell>
          <cell r="Q29">
            <v>41591</v>
          </cell>
          <cell r="R29">
            <v>41745</v>
          </cell>
          <cell r="S29">
            <v>154</v>
          </cell>
          <cell r="Z29">
            <v>2</v>
          </cell>
          <cell r="AO29" t="str">
            <v>F</v>
          </cell>
          <cell r="AQ29">
            <v>1</v>
          </cell>
          <cell r="AR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5</v>
          </cell>
          <cell r="AY29">
            <v>1</v>
          </cell>
          <cell r="BC29" t="str">
            <v>DD</v>
          </cell>
          <cell r="BD29" t="str">
            <v>L</v>
          </cell>
          <cell r="BG29">
            <v>0</v>
          </cell>
          <cell r="BH29">
            <v>2</v>
          </cell>
          <cell r="BI29">
            <v>68</v>
          </cell>
        </row>
        <row r="30">
          <cell r="B30">
            <v>2014</v>
          </cell>
          <cell r="C30" t="str">
            <v>13/14-34y</v>
          </cell>
          <cell r="D30" t="str">
            <v xml:space="preserve">Christian </v>
          </cell>
          <cell r="E30" t="str">
            <v xml:space="preserve">Carbino </v>
          </cell>
          <cell r="H30" t="str">
            <v>21/09/1997</v>
          </cell>
          <cell r="I30" t="str">
            <v>M</v>
          </cell>
          <cell r="J30" t="str">
            <v>POST</v>
          </cell>
          <cell r="K30" t="str">
            <v>sf13011881</v>
          </cell>
          <cell r="L30" t="str">
            <v>67 Elmsley Street North</v>
          </cell>
          <cell r="M30" t="str">
            <v>Smiths Falls</v>
          </cell>
          <cell r="N30" t="str">
            <v>613-206-2395</v>
          </cell>
          <cell r="P30" t="str">
            <v>Youth</v>
          </cell>
          <cell r="Q30">
            <v>41598</v>
          </cell>
          <cell r="R30">
            <v>41759</v>
          </cell>
          <cell r="S30">
            <v>161</v>
          </cell>
          <cell r="Z30">
            <v>1</v>
          </cell>
          <cell r="AO30" t="str">
            <v>F</v>
          </cell>
          <cell r="AQ30">
            <v>1</v>
          </cell>
          <cell r="AV30">
            <v>1</v>
          </cell>
          <cell r="AW30">
            <v>4</v>
          </cell>
          <cell r="AX30">
            <v>1</v>
          </cell>
          <cell r="BC30" t="str">
            <v>X</v>
          </cell>
          <cell r="BD30" t="str">
            <v>II</v>
          </cell>
          <cell r="BG30">
            <v>0</v>
          </cell>
          <cell r="BH30">
            <v>1</v>
          </cell>
          <cell r="BI30">
            <v>88</v>
          </cell>
        </row>
        <row r="31">
          <cell r="B31">
            <v>2014</v>
          </cell>
          <cell r="C31" t="str">
            <v>13/14-36y</v>
          </cell>
          <cell r="D31" t="str">
            <v xml:space="preserve">Travis </v>
          </cell>
          <cell r="E31" t="str">
            <v xml:space="preserve">Thompson </v>
          </cell>
          <cell r="I31" t="str">
            <v>M</v>
          </cell>
          <cell r="J31" t="str">
            <v>POST</v>
          </cell>
          <cell r="K31" t="str">
            <v>sf13012678</v>
          </cell>
          <cell r="L31" t="str">
            <v>50 Jasper Avenue</v>
          </cell>
          <cell r="M31" t="str">
            <v>Smiths Falls</v>
          </cell>
          <cell r="N31" t="str">
            <v>613-284-1758</v>
          </cell>
          <cell r="P31" t="str">
            <v>Youth</v>
          </cell>
          <cell r="Q31">
            <v>41627</v>
          </cell>
          <cell r="R31">
            <v>41731</v>
          </cell>
          <cell r="S31">
            <v>104</v>
          </cell>
          <cell r="Y31">
            <v>1</v>
          </cell>
          <cell r="AO31" t="str">
            <v>F</v>
          </cell>
          <cell r="AQ31">
            <v>1</v>
          </cell>
          <cell r="AS31">
            <v>60</v>
          </cell>
          <cell r="AT31">
            <v>1</v>
          </cell>
          <cell r="AV31">
            <v>1</v>
          </cell>
          <cell r="AW31">
            <v>4</v>
          </cell>
          <cell r="AX31">
            <v>1</v>
          </cell>
          <cell r="BC31" t="str">
            <v>M</v>
          </cell>
          <cell r="BD31" t="str">
            <v>G</v>
          </cell>
          <cell r="BE31" t="str">
            <v>P</v>
          </cell>
          <cell r="BG31">
            <v>1</v>
          </cell>
          <cell r="BH31">
            <v>0</v>
          </cell>
          <cell r="BI31">
            <v>77</v>
          </cell>
        </row>
        <row r="32">
          <cell r="B32">
            <v>2014</v>
          </cell>
          <cell r="C32" t="str">
            <v>13/14-41y</v>
          </cell>
          <cell r="D32" t="str">
            <v>James-Dean</v>
          </cell>
          <cell r="E32" t="str">
            <v xml:space="preserve">Davis </v>
          </cell>
          <cell r="I32" t="str">
            <v>M</v>
          </cell>
          <cell r="J32" t="str">
            <v>POST</v>
          </cell>
          <cell r="K32" t="str">
            <v>sp14009771</v>
          </cell>
          <cell r="L32" t="str">
            <v xml:space="preserve">413 Miller Drive </v>
          </cell>
          <cell r="M32" t="str">
            <v>Drummond North Elmsley TWP</v>
          </cell>
          <cell r="N32" t="str">
            <v>613-390-0851</v>
          </cell>
          <cell r="P32" t="str">
            <v>Youth</v>
          </cell>
          <cell r="Q32">
            <v>41323</v>
          </cell>
          <cell r="R32">
            <v>41759</v>
          </cell>
          <cell r="S32">
            <v>436</v>
          </cell>
          <cell r="AM32">
            <v>1</v>
          </cell>
          <cell r="AO32" t="str">
            <v>F</v>
          </cell>
          <cell r="AQ32">
            <v>1</v>
          </cell>
          <cell r="AR32">
            <v>1</v>
          </cell>
          <cell r="AV32">
            <v>1</v>
          </cell>
          <cell r="AW32">
            <v>5</v>
          </cell>
          <cell r="AX32">
            <v>1</v>
          </cell>
          <cell r="BC32" t="str">
            <v>CC</v>
          </cell>
          <cell r="BD32" t="str">
            <v>DD</v>
          </cell>
          <cell r="BE32" t="str">
            <v>S</v>
          </cell>
          <cell r="BG32">
            <v>0</v>
          </cell>
          <cell r="BH32">
            <v>1</v>
          </cell>
          <cell r="BI32">
            <v>67</v>
          </cell>
        </row>
        <row r="33">
          <cell r="B33">
            <v>2014</v>
          </cell>
          <cell r="C33" t="str">
            <v>13/14-42y</v>
          </cell>
          <cell r="D33" t="str">
            <v xml:space="preserve">Malcolm </v>
          </cell>
          <cell r="E33" t="str">
            <v xml:space="preserve">Pyper </v>
          </cell>
          <cell r="H33">
            <v>35066</v>
          </cell>
          <cell r="I33" t="str">
            <v>M</v>
          </cell>
          <cell r="J33" t="str">
            <v>POST</v>
          </cell>
          <cell r="K33" t="str">
            <v>sf13001637</v>
          </cell>
          <cell r="L33" t="str">
            <v>Apt. 205 18 Beckwith Street</v>
          </cell>
          <cell r="M33" t="str">
            <v>Smiths Falls</v>
          </cell>
          <cell r="N33" t="str">
            <v>613-315-6633</v>
          </cell>
          <cell r="P33" t="str">
            <v>Youth</v>
          </cell>
          <cell r="Q33">
            <v>41365</v>
          </cell>
          <cell r="R33">
            <v>41465</v>
          </cell>
          <cell r="S33">
            <v>100</v>
          </cell>
          <cell r="AO33" t="str">
            <v>F</v>
          </cell>
          <cell r="AP33">
            <v>5</v>
          </cell>
          <cell r="AQ33">
            <v>1</v>
          </cell>
          <cell r="AR33">
            <v>1</v>
          </cell>
          <cell r="AV33">
            <v>1</v>
          </cell>
          <cell r="AW33">
            <v>5</v>
          </cell>
          <cell r="AY33">
            <v>1</v>
          </cell>
          <cell r="BC33" t="str">
            <v>G</v>
          </cell>
          <cell r="BD33" t="str">
            <v>DD</v>
          </cell>
          <cell r="BG33">
            <v>0</v>
          </cell>
          <cell r="BH33">
            <v>0</v>
          </cell>
          <cell r="BI33">
            <v>71</v>
          </cell>
        </row>
        <row r="34">
          <cell r="B34">
            <v>2014</v>
          </cell>
          <cell r="C34" t="str">
            <v>13/14-43y</v>
          </cell>
          <cell r="D34" t="str">
            <v xml:space="preserve">Justin </v>
          </cell>
          <cell r="E34" t="str">
            <v xml:space="preserve">Warren </v>
          </cell>
          <cell r="H34" t="str">
            <v>21/06/1996</v>
          </cell>
          <cell r="I34" t="str">
            <v>M</v>
          </cell>
          <cell r="J34" t="str">
            <v>POST</v>
          </cell>
          <cell r="K34" t="str">
            <v>sf13001637</v>
          </cell>
          <cell r="L34" t="str">
            <v>48 Montague Street</v>
          </cell>
          <cell r="M34" t="str">
            <v>Smiths Falls</v>
          </cell>
          <cell r="N34" t="str">
            <v>613-206-2575</v>
          </cell>
          <cell r="P34" t="str">
            <v>Youth</v>
          </cell>
          <cell r="Q34">
            <v>41365</v>
          </cell>
          <cell r="R34">
            <v>41465</v>
          </cell>
          <cell r="S34">
            <v>100</v>
          </cell>
          <cell r="AN34">
            <v>1</v>
          </cell>
          <cell r="AO34" t="str">
            <v>F</v>
          </cell>
          <cell r="AP34">
            <v>5</v>
          </cell>
          <cell r="AQ34">
            <v>1</v>
          </cell>
          <cell r="AR34">
            <v>1</v>
          </cell>
          <cell r="AV34">
            <v>1</v>
          </cell>
          <cell r="AW34">
            <v>5</v>
          </cell>
          <cell r="AY34">
            <v>1</v>
          </cell>
          <cell r="BC34" t="str">
            <v>G</v>
          </cell>
          <cell r="BD34" t="str">
            <v>DD</v>
          </cell>
          <cell r="BG34">
            <v>0</v>
          </cell>
          <cell r="BH34">
            <v>1</v>
          </cell>
          <cell r="BI34">
            <v>71</v>
          </cell>
        </row>
        <row r="35">
          <cell r="B35">
            <v>2014</v>
          </cell>
          <cell r="C35" t="str">
            <v>13/14-44y</v>
          </cell>
          <cell r="D35" t="str">
            <v xml:space="preserve">Joshua </v>
          </cell>
          <cell r="E35" t="str">
            <v xml:space="preserve">Warren </v>
          </cell>
          <cell r="H35" t="str">
            <v>22/12/1997</v>
          </cell>
          <cell r="I35" t="str">
            <v>M</v>
          </cell>
          <cell r="J35" t="str">
            <v>POST</v>
          </cell>
          <cell r="K35" t="str">
            <v>sf13001637</v>
          </cell>
          <cell r="L35" t="str">
            <v>48 Montague Street</v>
          </cell>
          <cell r="M35" t="str">
            <v>Smiths Falls</v>
          </cell>
          <cell r="N35" t="str">
            <v>613-206-2575</v>
          </cell>
          <cell r="P35" t="str">
            <v>Youth</v>
          </cell>
          <cell r="Q35">
            <v>41365</v>
          </cell>
          <cell r="R35">
            <v>41465</v>
          </cell>
          <cell r="S35">
            <v>100</v>
          </cell>
          <cell r="AO35" t="str">
            <v>F</v>
          </cell>
          <cell r="AQ35">
            <v>1</v>
          </cell>
          <cell r="AR35">
            <v>1</v>
          </cell>
          <cell r="AV35">
            <v>1</v>
          </cell>
          <cell r="AW35">
            <v>5</v>
          </cell>
          <cell r="AY35">
            <v>1</v>
          </cell>
          <cell r="BC35" t="str">
            <v>G</v>
          </cell>
          <cell r="BD35" t="str">
            <v>DD</v>
          </cell>
          <cell r="BG35">
            <v>0</v>
          </cell>
          <cell r="BH35">
            <v>0</v>
          </cell>
          <cell r="BI35">
            <v>71</v>
          </cell>
        </row>
        <row r="36">
          <cell r="B36">
            <v>2014</v>
          </cell>
          <cell r="C36" t="str">
            <v>13/14-9A</v>
          </cell>
          <cell r="D36" t="str">
            <v>Leah Ann</v>
          </cell>
          <cell r="E36" t="str">
            <v xml:space="preserve">Harper </v>
          </cell>
          <cell r="F36" t="str">
            <v>X</v>
          </cell>
          <cell r="I36" t="str">
            <v>F</v>
          </cell>
          <cell r="J36" t="str">
            <v>POST</v>
          </cell>
          <cell r="K36" t="str">
            <v>sf13006225</v>
          </cell>
          <cell r="L36" t="str">
            <v>68 Aberdeen Avenue</v>
          </cell>
          <cell r="M36" t="str">
            <v xml:space="preserve">Smiths Falls </v>
          </cell>
          <cell r="N36" t="str">
            <v>613-283-3537</v>
          </cell>
          <cell r="P36" t="str">
            <v>Adult</v>
          </cell>
          <cell r="Q36">
            <v>41465</v>
          </cell>
          <cell r="R36" t="str">
            <v xml:space="preserve">Returned </v>
          </cell>
          <cell r="V36">
            <v>1</v>
          </cell>
          <cell r="AO36" t="str">
            <v>I</v>
          </cell>
          <cell r="BG36">
            <v>1</v>
          </cell>
          <cell r="BH36">
            <v>0</v>
          </cell>
          <cell r="BI36" t="str">
            <v/>
          </cell>
        </row>
        <row r="37">
          <cell r="B37">
            <v>2014</v>
          </cell>
          <cell r="C37" t="str">
            <v>13/14-11A</v>
          </cell>
          <cell r="D37" t="str">
            <v xml:space="preserve">Keith </v>
          </cell>
          <cell r="E37" t="str">
            <v xml:space="preserve">Choi </v>
          </cell>
          <cell r="F37" t="str">
            <v>X</v>
          </cell>
          <cell r="H37">
            <v>28532</v>
          </cell>
          <cell r="I37" t="str">
            <v>M</v>
          </cell>
          <cell r="J37" t="str">
            <v>POST</v>
          </cell>
          <cell r="K37" t="str">
            <v>sp13160988</v>
          </cell>
          <cell r="L37" t="str">
            <v>46 Livingstone Rd.</v>
          </cell>
          <cell r="M37" t="str">
            <v>Thornhill</v>
          </cell>
          <cell r="N37" t="str">
            <v>647-500-8628</v>
          </cell>
          <cell r="P37" t="str">
            <v>Adult</v>
          </cell>
          <cell r="Q37">
            <v>41465</v>
          </cell>
          <cell r="R37">
            <v>41505</v>
          </cell>
          <cell r="S37">
            <v>40</v>
          </cell>
          <cell r="V37">
            <v>1</v>
          </cell>
          <cell r="AO37" t="str">
            <v>I</v>
          </cell>
          <cell r="BG37">
            <v>1</v>
          </cell>
          <cell r="BH37">
            <v>0</v>
          </cell>
          <cell r="BI37" t="str">
            <v/>
          </cell>
        </row>
        <row r="38">
          <cell r="B38">
            <v>2014</v>
          </cell>
          <cell r="C38" t="str">
            <v>13/14-12A</v>
          </cell>
          <cell r="D38" t="str">
            <v>Daniel</v>
          </cell>
          <cell r="E38" t="str">
            <v xml:space="preserve">Harper </v>
          </cell>
          <cell r="F38" t="str">
            <v>X</v>
          </cell>
          <cell r="I38" t="str">
            <v>M</v>
          </cell>
          <cell r="J38" t="str">
            <v>POST</v>
          </cell>
          <cell r="K38" t="str">
            <v>sf13004261</v>
          </cell>
          <cell r="L38" t="str">
            <v>68 Aberdeen Avenue</v>
          </cell>
          <cell r="M38" t="str">
            <v>Smiths Falls</v>
          </cell>
          <cell r="N38" t="str">
            <v>613-283-3537</v>
          </cell>
          <cell r="P38" t="str">
            <v>Adult</v>
          </cell>
          <cell r="Q38">
            <v>41478</v>
          </cell>
          <cell r="R38">
            <v>41598</v>
          </cell>
          <cell r="S38">
            <v>120</v>
          </cell>
          <cell r="AM38">
            <v>2</v>
          </cell>
          <cell r="AO38" t="str">
            <v>I</v>
          </cell>
          <cell r="BG38">
            <v>0</v>
          </cell>
          <cell r="BH38">
            <v>2</v>
          </cell>
          <cell r="BI38" t="str">
            <v/>
          </cell>
        </row>
        <row r="39">
          <cell r="B39">
            <v>2014</v>
          </cell>
          <cell r="C39" t="str">
            <v>13/14-14A</v>
          </cell>
          <cell r="D39" t="str">
            <v xml:space="preserve">Anthony </v>
          </cell>
          <cell r="E39" t="str">
            <v>Monreal</v>
          </cell>
          <cell r="H39">
            <v>23623</v>
          </cell>
          <cell r="I39" t="str">
            <v>M</v>
          </cell>
          <cell r="J39" t="str">
            <v>POST</v>
          </cell>
          <cell r="K39" t="str">
            <v>sf13006617</v>
          </cell>
          <cell r="L39" t="str">
            <v>1463 Mountain Grove Road RR#1</v>
          </cell>
          <cell r="M39" t="str">
            <v xml:space="preserve">Mountain Grove </v>
          </cell>
          <cell r="N39" t="str">
            <v>613-335-2245</v>
          </cell>
          <cell r="P39" t="str">
            <v>Adult</v>
          </cell>
          <cell r="Q39">
            <v>41515</v>
          </cell>
          <cell r="R39">
            <v>41645</v>
          </cell>
          <cell r="S39">
            <v>130</v>
          </cell>
          <cell r="Y39">
            <v>1</v>
          </cell>
          <cell r="AO39" t="str">
            <v>F</v>
          </cell>
          <cell r="AQ39">
            <v>1</v>
          </cell>
          <cell r="AR39">
            <v>1</v>
          </cell>
          <cell r="AS39">
            <v>125</v>
          </cell>
          <cell r="AV39">
            <v>1</v>
          </cell>
          <cell r="AW39">
            <v>4</v>
          </cell>
          <cell r="AX39">
            <v>1</v>
          </cell>
          <cell r="BC39" t="str">
            <v>CC</v>
          </cell>
          <cell r="BD39" t="str">
            <v>Z</v>
          </cell>
          <cell r="BE39" t="str">
            <v>FFF</v>
          </cell>
          <cell r="BG39">
            <v>1</v>
          </cell>
          <cell r="BH39">
            <v>0</v>
          </cell>
          <cell r="BI39">
            <v>67</v>
          </cell>
        </row>
        <row r="40">
          <cell r="B40">
            <v>2014</v>
          </cell>
          <cell r="C40" t="str">
            <v>13/14-15A</v>
          </cell>
          <cell r="D40" t="str">
            <v xml:space="preserve">Cathy </v>
          </cell>
          <cell r="E40" t="str">
            <v xml:space="preserve">Morrow </v>
          </cell>
          <cell r="H40" t="str">
            <v>23/08/1960</v>
          </cell>
          <cell r="I40" t="str">
            <v>F</v>
          </cell>
          <cell r="J40" t="str">
            <v>POST</v>
          </cell>
          <cell r="K40" t="str">
            <v>sp13155528</v>
          </cell>
          <cell r="L40" t="str">
            <v xml:space="preserve">4-11 Main Street West </v>
          </cell>
          <cell r="M40" t="str">
            <v>Almonte</v>
          </cell>
          <cell r="N40" t="str">
            <v>613-461-0181</v>
          </cell>
          <cell r="P40" t="str">
            <v>Adult</v>
          </cell>
          <cell r="Q40">
            <v>41513</v>
          </cell>
          <cell r="R40">
            <v>41596</v>
          </cell>
          <cell r="S40">
            <v>83</v>
          </cell>
          <cell r="V40">
            <v>2</v>
          </cell>
          <cell r="Z40">
            <v>1</v>
          </cell>
          <cell r="AO40" t="str">
            <v>F</v>
          </cell>
          <cell r="AQ40">
            <v>1</v>
          </cell>
          <cell r="AS40">
            <v>350</v>
          </cell>
          <cell r="AV40">
            <v>1</v>
          </cell>
          <cell r="AW40">
            <v>7</v>
          </cell>
          <cell r="AX40">
            <v>2</v>
          </cell>
          <cell r="BC40" t="str">
            <v>G</v>
          </cell>
          <cell r="BD40" t="str">
            <v>MM</v>
          </cell>
          <cell r="BE40" t="str">
            <v xml:space="preserve">II </v>
          </cell>
          <cell r="BF40" t="str">
            <v>CCC</v>
          </cell>
          <cell r="BG40">
            <v>2</v>
          </cell>
          <cell r="BH40">
            <v>1</v>
          </cell>
          <cell r="BI40">
            <v>71</v>
          </cell>
        </row>
        <row r="41">
          <cell r="B41">
            <v>2014</v>
          </cell>
          <cell r="C41" t="str">
            <v>13/14-16A</v>
          </cell>
          <cell r="D41" t="str">
            <v xml:space="preserve">Harly </v>
          </cell>
          <cell r="E41" t="str">
            <v xml:space="preserve">Eaton </v>
          </cell>
          <cell r="I41" t="str">
            <v>M</v>
          </cell>
          <cell r="J41" t="str">
            <v>POST</v>
          </cell>
          <cell r="K41" t="str">
            <v>sf13008459</v>
          </cell>
          <cell r="L41" t="str">
            <v>4 1/2 Russell St. E</v>
          </cell>
          <cell r="M41" t="str">
            <v>Smiths Falls</v>
          </cell>
          <cell r="N41" t="str">
            <v>613-430-4066</v>
          </cell>
          <cell r="P41" t="str">
            <v>Adult</v>
          </cell>
          <cell r="Q41">
            <v>41523</v>
          </cell>
          <cell r="R41">
            <v>41624</v>
          </cell>
          <cell r="S41">
            <v>101</v>
          </cell>
          <cell r="U41">
            <v>1</v>
          </cell>
          <cell r="AN41">
            <v>3</v>
          </cell>
          <cell r="AO41" t="str">
            <v>F</v>
          </cell>
          <cell r="AQ41">
            <v>1</v>
          </cell>
          <cell r="AV41">
            <v>1</v>
          </cell>
          <cell r="AW41">
            <v>3</v>
          </cell>
          <cell r="AX41">
            <v>1</v>
          </cell>
          <cell r="BC41" t="str">
            <v>B</v>
          </cell>
          <cell r="BD41" t="str">
            <v>M</v>
          </cell>
          <cell r="BE41" t="str">
            <v>II</v>
          </cell>
          <cell r="BG41">
            <v>1</v>
          </cell>
          <cell r="BH41">
            <v>3</v>
          </cell>
          <cell r="BI41">
            <v>66</v>
          </cell>
        </row>
        <row r="42">
          <cell r="B42">
            <v>2014</v>
          </cell>
          <cell r="C42" t="str">
            <v>13/14-18A</v>
          </cell>
          <cell r="D42" t="str">
            <v>Daniel</v>
          </cell>
          <cell r="E42" t="str">
            <v xml:space="preserve">Harper </v>
          </cell>
          <cell r="F42" t="str">
            <v>X</v>
          </cell>
          <cell r="I42" t="str">
            <v>M</v>
          </cell>
          <cell r="J42" t="str">
            <v>POST</v>
          </cell>
          <cell r="K42" t="str">
            <v>sf13004261</v>
          </cell>
          <cell r="L42" t="str">
            <v>68 Aberdeen Avenue</v>
          </cell>
          <cell r="M42" t="str">
            <v>Smiths Falls</v>
          </cell>
          <cell r="N42" t="str">
            <v>613-283-3537</v>
          </cell>
          <cell r="P42" t="str">
            <v>Adult</v>
          </cell>
          <cell r="Q42">
            <v>41478</v>
          </cell>
          <cell r="R42">
            <v>41598</v>
          </cell>
          <cell r="S42">
            <v>120</v>
          </cell>
          <cell r="AM42">
            <v>2</v>
          </cell>
          <cell r="AO42" t="str">
            <v>I</v>
          </cell>
          <cell r="BG42">
            <v>0</v>
          </cell>
          <cell r="BH42">
            <v>2</v>
          </cell>
          <cell r="BI42" t="str">
            <v/>
          </cell>
        </row>
        <row r="43">
          <cell r="B43">
            <v>2014</v>
          </cell>
          <cell r="C43" t="str">
            <v>13/14-19A</v>
          </cell>
          <cell r="D43" t="str">
            <v>Melissa</v>
          </cell>
          <cell r="E43" t="str">
            <v>St. Pierre</v>
          </cell>
          <cell r="H43">
            <v>36136</v>
          </cell>
          <cell r="I43" t="str">
            <v>F</v>
          </cell>
          <cell r="J43" t="str">
            <v>POST</v>
          </cell>
          <cell r="K43" t="str">
            <v>sf13008698</v>
          </cell>
          <cell r="L43" t="str">
            <v>3-1 Main St. East</v>
          </cell>
          <cell r="M43" t="str">
            <v>Smiths Falls</v>
          </cell>
          <cell r="N43" t="str">
            <v>613-485-0167</v>
          </cell>
          <cell r="P43" t="str">
            <v>Adult</v>
          </cell>
          <cell r="Q43">
            <v>41540</v>
          </cell>
          <cell r="R43">
            <v>41729</v>
          </cell>
          <cell r="S43">
            <v>189</v>
          </cell>
          <cell r="AM43">
            <v>1</v>
          </cell>
          <cell r="AO43" t="str">
            <v>F</v>
          </cell>
          <cell r="AQ43">
            <v>1</v>
          </cell>
          <cell r="AR43">
            <v>4</v>
          </cell>
          <cell r="AT43">
            <v>1</v>
          </cell>
          <cell r="AV43">
            <v>1</v>
          </cell>
          <cell r="AW43">
            <v>3</v>
          </cell>
          <cell r="AX43">
            <v>1</v>
          </cell>
          <cell r="BC43" t="str">
            <v>ZZ</v>
          </cell>
          <cell r="BD43" t="str">
            <v>DD</v>
          </cell>
          <cell r="BE43" t="str">
            <v>DDD</v>
          </cell>
          <cell r="BG43">
            <v>0</v>
          </cell>
          <cell r="BH43">
            <v>1</v>
          </cell>
          <cell r="BI43">
            <v>90</v>
          </cell>
        </row>
        <row r="44">
          <cell r="B44">
            <v>2014</v>
          </cell>
          <cell r="C44" t="str">
            <v>13/14-20A</v>
          </cell>
          <cell r="D44" t="str">
            <v xml:space="preserve">Douglas </v>
          </cell>
          <cell r="E44" t="str">
            <v xml:space="preserve">Smith </v>
          </cell>
          <cell r="I44" t="str">
            <v>M</v>
          </cell>
          <cell r="J44" t="str">
            <v>POST</v>
          </cell>
          <cell r="K44" t="str">
            <v>sp13236050</v>
          </cell>
          <cell r="L44" t="str">
            <v xml:space="preserve">34 Brock St. S. </v>
          </cell>
          <cell r="M44" t="str">
            <v>Perth</v>
          </cell>
          <cell r="N44" t="str">
            <v>613-267-9613</v>
          </cell>
          <cell r="P44" t="str">
            <v>Adult</v>
          </cell>
          <cell r="Q44">
            <v>41547</v>
          </cell>
          <cell r="R44">
            <v>41659</v>
          </cell>
          <cell r="S44">
            <v>112</v>
          </cell>
          <cell r="Y44">
            <v>2</v>
          </cell>
          <cell r="AO44" t="str">
            <v>F</v>
          </cell>
          <cell r="AQ44">
            <v>1</v>
          </cell>
          <cell r="AR44">
            <v>1</v>
          </cell>
          <cell r="AT44">
            <v>1</v>
          </cell>
          <cell r="AV44">
            <v>1</v>
          </cell>
          <cell r="AW44">
            <v>2</v>
          </cell>
          <cell r="AY44">
            <v>1</v>
          </cell>
          <cell r="BC44" t="str">
            <v>L</v>
          </cell>
          <cell r="BD44" t="str">
            <v>DD</v>
          </cell>
          <cell r="BG44">
            <v>2</v>
          </cell>
          <cell r="BH44">
            <v>0</v>
          </cell>
          <cell r="BI44">
            <v>76</v>
          </cell>
        </row>
        <row r="45">
          <cell r="B45">
            <v>2014</v>
          </cell>
          <cell r="C45" t="str">
            <v>13/14-21A</v>
          </cell>
          <cell r="D45" t="str">
            <v xml:space="preserve">Randy </v>
          </cell>
          <cell r="E45" t="str">
            <v xml:space="preserve">Webster </v>
          </cell>
          <cell r="I45" t="str">
            <v>M</v>
          </cell>
          <cell r="J45" t="str">
            <v>POST</v>
          </cell>
          <cell r="K45" t="str">
            <v>sp13219815</v>
          </cell>
          <cell r="L45" t="str">
            <v xml:space="preserve">136 David Lane </v>
          </cell>
          <cell r="M45" t="str">
            <v>Beckwith TWP</v>
          </cell>
          <cell r="N45" t="str">
            <v>613-253-4147</v>
          </cell>
          <cell r="P45" t="str">
            <v>Adult</v>
          </cell>
          <cell r="Q45">
            <v>41570</v>
          </cell>
          <cell r="R45">
            <v>41722</v>
          </cell>
          <cell r="S45">
            <v>152</v>
          </cell>
          <cell r="V45">
            <v>1</v>
          </cell>
          <cell r="Z45">
            <v>1</v>
          </cell>
          <cell r="AO45" t="str">
            <v>F</v>
          </cell>
          <cell r="AR45">
            <v>1</v>
          </cell>
          <cell r="AV45">
            <v>1</v>
          </cell>
          <cell r="AW45">
            <v>5</v>
          </cell>
          <cell r="AX45">
            <v>1</v>
          </cell>
          <cell r="BC45" t="str">
            <v>V</v>
          </cell>
          <cell r="BD45" t="str">
            <v>J</v>
          </cell>
          <cell r="BG45">
            <v>1</v>
          </cell>
          <cell r="BH45">
            <v>1</v>
          </cell>
          <cell r="BI45">
            <v>86</v>
          </cell>
        </row>
        <row r="46">
          <cell r="B46">
            <v>2014</v>
          </cell>
          <cell r="C46" t="str">
            <v>13/14-24A</v>
          </cell>
          <cell r="D46" t="str">
            <v>Andrew</v>
          </cell>
          <cell r="E46" t="str">
            <v>Boeve</v>
          </cell>
          <cell r="I46" t="str">
            <v>M</v>
          </cell>
          <cell r="J46" t="str">
            <v>POST</v>
          </cell>
          <cell r="K46" t="str">
            <v>sf13009478</v>
          </cell>
          <cell r="L46" t="str">
            <v>24 Bourke St.</v>
          </cell>
          <cell r="M46" t="str">
            <v xml:space="preserve">Smiths Falls </v>
          </cell>
          <cell r="P46" t="str">
            <v>Adult</v>
          </cell>
          <cell r="Q46">
            <v>41584</v>
          </cell>
          <cell r="R46">
            <v>41715</v>
          </cell>
          <cell r="S46">
            <v>131</v>
          </cell>
          <cell r="Z46">
            <v>1</v>
          </cell>
          <cell r="AO46" t="str">
            <v>F</v>
          </cell>
          <cell r="AT46">
            <v>1</v>
          </cell>
          <cell r="AV46">
            <v>1</v>
          </cell>
          <cell r="AW46">
            <v>2</v>
          </cell>
          <cell r="AY46">
            <v>1</v>
          </cell>
          <cell r="BC46" t="str">
            <v>B</v>
          </cell>
          <cell r="BD46" t="str">
            <v>J</v>
          </cell>
          <cell r="BE46" t="str">
            <v>P</v>
          </cell>
          <cell r="BG46">
            <v>0</v>
          </cell>
          <cell r="BH46">
            <v>1</v>
          </cell>
          <cell r="BI46">
            <v>66</v>
          </cell>
        </row>
        <row r="47">
          <cell r="B47">
            <v>2014</v>
          </cell>
          <cell r="C47" t="str">
            <v>13/14-26A</v>
          </cell>
          <cell r="D47" t="str">
            <v>Robert</v>
          </cell>
          <cell r="E47" t="str">
            <v>Grainger</v>
          </cell>
          <cell r="I47" t="str">
            <v>M</v>
          </cell>
          <cell r="J47" t="str">
            <v>POST</v>
          </cell>
          <cell r="K47" t="str">
            <v>sf13008685</v>
          </cell>
          <cell r="L47" t="str">
            <v>7 Elmsley St. North, #3</v>
          </cell>
          <cell r="M47" t="str">
            <v xml:space="preserve">Smiths Falls </v>
          </cell>
          <cell r="N47" t="str">
            <v>613-285-5346</v>
          </cell>
          <cell r="P47" t="str">
            <v>Adult</v>
          </cell>
          <cell r="Q47">
            <v>41597</v>
          </cell>
          <cell r="R47">
            <v>41785</v>
          </cell>
          <cell r="S47">
            <v>188</v>
          </cell>
          <cell r="AA47">
            <v>1</v>
          </cell>
          <cell r="AN47">
            <v>1</v>
          </cell>
          <cell r="AO47" t="str">
            <v>F</v>
          </cell>
          <cell r="AQ47">
            <v>1</v>
          </cell>
          <cell r="AV47">
            <v>1</v>
          </cell>
          <cell r="AW47">
            <v>5</v>
          </cell>
          <cell r="AX47">
            <v>1</v>
          </cell>
          <cell r="BC47" t="str">
            <v>J</v>
          </cell>
          <cell r="BG47">
            <v>0</v>
          </cell>
          <cell r="BH47">
            <v>2</v>
          </cell>
          <cell r="BI47">
            <v>74</v>
          </cell>
        </row>
        <row r="48">
          <cell r="B48">
            <v>2014</v>
          </cell>
          <cell r="C48" t="str">
            <v>13/14-28A</v>
          </cell>
          <cell r="D48" t="str">
            <v>Dominic</v>
          </cell>
          <cell r="E48" t="str">
            <v>Touchette</v>
          </cell>
          <cell r="I48" t="str">
            <v>M</v>
          </cell>
          <cell r="J48" t="str">
            <v>PRE</v>
          </cell>
          <cell r="K48" t="str">
            <v>sp13288553</v>
          </cell>
          <cell r="L48" t="str">
            <v>57 Brock Street</v>
          </cell>
          <cell r="M48" t="str">
            <v>Perth</v>
          </cell>
          <cell r="N48" t="str">
            <v>613-327-8751</v>
          </cell>
          <cell r="P48" t="str">
            <v>Adult</v>
          </cell>
          <cell r="Q48">
            <v>41606</v>
          </cell>
          <cell r="R48">
            <v>41694</v>
          </cell>
          <cell r="S48">
            <v>88</v>
          </cell>
          <cell r="V48">
            <v>1</v>
          </cell>
          <cell r="Z48">
            <v>1</v>
          </cell>
          <cell r="AO48" t="str">
            <v>F</v>
          </cell>
          <cell r="AQ48">
            <v>1</v>
          </cell>
          <cell r="AV48">
            <v>1</v>
          </cell>
          <cell r="AW48">
            <v>4</v>
          </cell>
          <cell r="AX48">
            <v>1</v>
          </cell>
          <cell r="BC48" t="str">
            <v>CC</v>
          </cell>
          <cell r="BD48" t="str">
            <v>EE</v>
          </cell>
          <cell r="BG48">
            <v>1</v>
          </cell>
          <cell r="BH48">
            <v>1</v>
          </cell>
          <cell r="BI48">
            <v>67</v>
          </cell>
        </row>
        <row r="49">
          <cell r="B49">
            <v>2014</v>
          </cell>
          <cell r="C49" t="str">
            <v>13/14/29A</v>
          </cell>
          <cell r="D49" t="str">
            <v>Brandee</v>
          </cell>
          <cell r="E49" t="str">
            <v>Pidgeon-Dougherty</v>
          </cell>
          <cell r="I49" t="str">
            <v>F</v>
          </cell>
          <cell r="J49" t="str">
            <v>PRE</v>
          </cell>
          <cell r="K49" t="str">
            <v>sf13011268</v>
          </cell>
          <cell r="L49" t="str">
            <v>2-17 Church Street West</v>
          </cell>
          <cell r="M49" t="str">
            <v>Smiths Falls</v>
          </cell>
          <cell r="N49" t="str">
            <v>613-205-1278</v>
          </cell>
          <cell r="P49" t="str">
            <v>Adult</v>
          </cell>
          <cell r="Q49">
            <v>41611</v>
          </cell>
          <cell r="R49">
            <v>41694</v>
          </cell>
          <cell r="S49">
            <v>83</v>
          </cell>
          <cell r="Z49">
            <v>1</v>
          </cell>
          <cell r="AO49" t="str">
            <v>F</v>
          </cell>
          <cell r="AR49">
            <v>1</v>
          </cell>
          <cell r="AV49">
            <v>1</v>
          </cell>
          <cell r="AW49">
            <v>3</v>
          </cell>
          <cell r="AY49">
            <v>1</v>
          </cell>
          <cell r="BC49" t="str">
            <v>L</v>
          </cell>
          <cell r="BD49" t="str">
            <v>DD</v>
          </cell>
          <cell r="BG49">
            <v>0</v>
          </cell>
          <cell r="BH49">
            <v>1</v>
          </cell>
          <cell r="BI49">
            <v>76</v>
          </cell>
        </row>
        <row r="50">
          <cell r="B50">
            <v>2014</v>
          </cell>
          <cell r="C50" t="str">
            <v>13/14-30A</v>
          </cell>
          <cell r="D50" t="str">
            <v>Sara</v>
          </cell>
          <cell r="E50" t="str">
            <v>Echlin</v>
          </cell>
          <cell r="H50">
            <v>33398</v>
          </cell>
          <cell r="I50" t="str">
            <v>F</v>
          </cell>
          <cell r="J50" t="str">
            <v>POST</v>
          </cell>
          <cell r="K50" t="str">
            <v>sp13264514</v>
          </cell>
          <cell r="L50" t="str">
            <v>8 Daines Place, Apt 301</v>
          </cell>
          <cell r="M50" t="str">
            <v>Perth</v>
          </cell>
          <cell r="N50" t="str">
            <v>613-812-8887</v>
          </cell>
          <cell r="P50" t="str">
            <v>Adult</v>
          </cell>
          <cell r="Q50">
            <v>41612</v>
          </cell>
          <cell r="R50">
            <v>41694</v>
          </cell>
          <cell r="S50">
            <v>82</v>
          </cell>
          <cell r="AO50" t="str">
            <v>F</v>
          </cell>
          <cell r="AV50">
            <v>1</v>
          </cell>
          <cell r="AW50">
            <v>6</v>
          </cell>
          <cell r="BD50" t="str">
            <v>X               II               AAA</v>
          </cell>
          <cell r="BG50">
            <v>0</v>
          </cell>
          <cell r="BH50">
            <v>0</v>
          </cell>
          <cell r="BI50" t="str">
            <v/>
          </cell>
        </row>
        <row r="51">
          <cell r="B51">
            <v>2014</v>
          </cell>
          <cell r="C51" t="str">
            <v>13/14-31A</v>
          </cell>
          <cell r="D51" t="str">
            <v>Allana</v>
          </cell>
          <cell r="E51" t="str">
            <v>Closs</v>
          </cell>
          <cell r="H51" t="str">
            <v>28/05/1991</v>
          </cell>
          <cell r="I51" t="str">
            <v>F</v>
          </cell>
          <cell r="J51" t="str">
            <v>POST</v>
          </cell>
          <cell r="K51" t="str">
            <v>sp13264514</v>
          </cell>
          <cell r="L51" t="str">
            <v xml:space="preserve">21228 HWY7 </v>
          </cell>
          <cell r="M51" t="str">
            <v>Maberly</v>
          </cell>
          <cell r="N51" t="str">
            <v>613-268-2206</v>
          </cell>
          <cell r="P51" t="str">
            <v>Adult</v>
          </cell>
          <cell r="Q51">
            <v>41612</v>
          </cell>
          <cell r="R51">
            <v>41694</v>
          </cell>
          <cell r="S51">
            <v>82</v>
          </cell>
          <cell r="AO51" t="str">
            <v>F</v>
          </cell>
          <cell r="AV51">
            <v>1</v>
          </cell>
          <cell r="AW51">
            <v>6</v>
          </cell>
          <cell r="BD51" t="str">
            <v>X               II               AAA</v>
          </cell>
          <cell r="BG51">
            <v>0</v>
          </cell>
          <cell r="BH51">
            <v>0</v>
          </cell>
          <cell r="BI51" t="str">
            <v/>
          </cell>
        </row>
        <row r="52">
          <cell r="B52">
            <v>2014</v>
          </cell>
          <cell r="C52" t="str">
            <v>13/14-32A</v>
          </cell>
          <cell r="D52" t="str">
            <v>Kaitlyn</v>
          </cell>
          <cell r="E52" t="str">
            <v>Barber</v>
          </cell>
          <cell r="H52">
            <v>33547</v>
          </cell>
          <cell r="I52" t="str">
            <v>F</v>
          </cell>
          <cell r="J52" t="str">
            <v>POST</v>
          </cell>
          <cell r="K52" t="str">
            <v>sp13264514</v>
          </cell>
          <cell r="L52" t="str">
            <v>3103 Drummond Con 5A</v>
          </cell>
          <cell r="M52" t="str">
            <v>Perth</v>
          </cell>
          <cell r="N52" t="str">
            <v>613-812-8455</v>
          </cell>
          <cell r="P52" t="str">
            <v>Adult</v>
          </cell>
          <cell r="Q52">
            <v>41612</v>
          </cell>
          <cell r="R52">
            <v>41694</v>
          </cell>
          <cell r="S52">
            <v>82</v>
          </cell>
          <cell r="AO52" t="str">
            <v>F</v>
          </cell>
          <cell r="AV52">
            <v>1</v>
          </cell>
          <cell r="AW52">
            <v>6</v>
          </cell>
          <cell r="BD52" t="str">
            <v>X               II               AAA</v>
          </cell>
          <cell r="BG52">
            <v>0</v>
          </cell>
          <cell r="BH52">
            <v>0</v>
          </cell>
          <cell r="BI52" t="str">
            <v/>
          </cell>
        </row>
        <row r="53">
          <cell r="B53">
            <v>2014</v>
          </cell>
          <cell r="C53" t="str">
            <v>13/14-35A</v>
          </cell>
          <cell r="D53" t="str">
            <v xml:space="preserve">Jennifer </v>
          </cell>
          <cell r="E53" t="str">
            <v xml:space="preserve">Moffat </v>
          </cell>
          <cell r="I53" t="str">
            <v>F</v>
          </cell>
          <cell r="J53" t="str">
            <v>POST</v>
          </cell>
          <cell r="K53" t="str">
            <v>sp13227889</v>
          </cell>
          <cell r="L53" t="str">
            <v>123 Hillier St. Apt 3</v>
          </cell>
          <cell r="M53" t="str">
            <v>Lanark</v>
          </cell>
          <cell r="N53" t="str">
            <v>613-257-1727</v>
          </cell>
          <cell r="P53" t="str">
            <v>Adult</v>
          </cell>
          <cell r="Q53">
            <v>41627</v>
          </cell>
          <cell r="R53">
            <v>41785</v>
          </cell>
          <cell r="S53">
            <v>158</v>
          </cell>
          <cell r="Z53">
            <v>1</v>
          </cell>
          <cell r="AO53" t="str">
            <v>F</v>
          </cell>
          <cell r="AQ53">
            <v>1</v>
          </cell>
          <cell r="AS53">
            <v>523.78</v>
          </cell>
          <cell r="AV53">
            <v>1</v>
          </cell>
          <cell r="AW53">
            <v>6</v>
          </cell>
          <cell r="AX53">
            <v>1</v>
          </cell>
          <cell r="BC53" t="str">
            <v>G</v>
          </cell>
          <cell r="BD53" t="str">
            <v>V</v>
          </cell>
          <cell r="BG53">
            <v>0</v>
          </cell>
          <cell r="BH53">
            <v>1</v>
          </cell>
          <cell r="BI53">
            <v>71</v>
          </cell>
        </row>
        <row r="54">
          <cell r="B54">
            <v>2014</v>
          </cell>
          <cell r="C54" t="str">
            <v>13/14-37A</v>
          </cell>
          <cell r="D54" t="str">
            <v xml:space="preserve">Philip </v>
          </cell>
          <cell r="E54" t="str">
            <v xml:space="preserve">Milotte </v>
          </cell>
          <cell r="I54" t="str">
            <v>M</v>
          </cell>
          <cell r="J54" t="str">
            <v>POST</v>
          </cell>
          <cell r="K54" t="str">
            <v>sp13307240</v>
          </cell>
          <cell r="L54" t="str">
            <v>105 George St., Apt. 3</v>
          </cell>
          <cell r="M54" t="str">
            <v>Lanark</v>
          </cell>
          <cell r="N54" t="str">
            <v>613-290-9315</v>
          </cell>
          <cell r="P54" t="str">
            <v>Adult</v>
          </cell>
          <cell r="Q54">
            <v>41646</v>
          </cell>
          <cell r="R54">
            <v>41715</v>
          </cell>
          <cell r="S54">
            <v>69</v>
          </cell>
          <cell r="V54">
            <v>1</v>
          </cell>
          <cell r="AO54" t="str">
            <v>F</v>
          </cell>
          <cell r="AQ54">
            <v>1</v>
          </cell>
          <cell r="AS54">
            <v>348.04</v>
          </cell>
          <cell r="AV54">
            <v>1</v>
          </cell>
          <cell r="AW54">
            <v>4</v>
          </cell>
          <cell r="AX54">
            <v>1</v>
          </cell>
          <cell r="BC54" t="str">
            <v>AA</v>
          </cell>
          <cell r="BD54" t="str">
            <v>X</v>
          </cell>
          <cell r="BE54" t="str">
            <v>C</v>
          </cell>
          <cell r="BG54">
            <v>1</v>
          </cell>
          <cell r="BH54">
            <v>0</v>
          </cell>
          <cell r="BI54">
            <v>65</v>
          </cell>
        </row>
        <row r="55">
          <cell r="B55">
            <v>2014</v>
          </cell>
          <cell r="C55" t="str">
            <v>13/14-38A</v>
          </cell>
          <cell r="D55" t="str">
            <v xml:space="preserve">Rodney </v>
          </cell>
          <cell r="E55" t="str">
            <v xml:space="preserve">Edwards </v>
          </cell>
          <cell r="H55">
            <v>25788</v>
          </cell>
          <cell r="I55" t="str">
            <v>M</v>
          </cell>
          <cell r="J55" t="str">
            <v>POST</v>
          </cell>
          <cell r="K55" t="str">
            <v>sp13254961</v>
          </cell>
          <cell r="L55" t="str">
            <v>429 Lake Avenue E.</v>
          </cell>
          <cell r="M55" t="str">
            <v>Carleton Place</v>
          </cell>
          <cell r="N55" t="str">
            <v>613-253-3548</v>
          </cell>
          <cell r="P55" t="str">
            <v>Adult</v>
          </cell>
          <cell r="Q55">
            <v>41606</v>
          </cell>
          <cell r="R55">
            <v>41708</v>
          </cell>
          <cell r="S55">
            <v>102</v>
          </cell>
          <cell r="AM55">
            <v>1</v>
          </cell>
          <cell r="AO55" t="str">
            <v>F</v>
          </cell>
          <cell r="AQ55">
            <v>1</v>
          </cell>
          <cell r="AR55">
            <v>1</v>
          </cell>
          <cell r="AT55">
            <v>1</v>
          </cell>
          <cell r="AV55">
            <v>1</v>
          </cell>
          <cell r="AW55">
            <v>3</v>
          </cell>
          <cell r="AY55">
            <v>1</v>
          </cell>
          <cell r="BC55" t="str">
            <v>L</v>
          </cell>
          <cell r="BD55" t="str">
            <v>GG</v>
          </cell>
          <cell r="BE55" t="str">
            <v>X</v>
          </cell>
          <cell r="BG55">
            <v>0</v>
          </cell>
          <cell r="BH55">
            <v>1</v>
          </cell>
          <cell r="BI55">
            <v>76</v>
          </cell>
        </row>
        <row r="56">
          <cell r="B56">
            <v>2014</v>
          </cell>
          <cell r="C56" t="str">
            <v>13/14-39A</v>
          </cell>
          <cell r="D56" t="str">
            <v xml:space="preserve">Kevin </v>
          </cell>
          <cell r="E56" t="str">
            <v xml:space="preserve">Cornell </v>
          </cell>
          <cell r="F56" t="str">
            <v>X</v>
          </cell>
          <cell r="H56" t="str">
            <v>13/02/1961</v>
          </cell>
          <cell r="I56" t="str">
            <v>M</v>
          </cell>
          <cell r="J56" t="str">
            <v>POST</v>
          </cell>
          <cell r="K56" t="str">
            <v>sp12209217</v>
          </cell>
          <cell r="L56" t="str">
            <v xml:space="preserve">47 Springwood Circle </v>
          </cell>
          <cell r="M56" t="str">
            <v xml:space="preserve">Stittsville </v>
          </cell>
          <cell r="N56" t="str">
            <v>613-266-9412</v>
          </cell>
          <cell r="P56" t="str">
            <v>Adult</v>
          </cell>
          <cell r="Q56">
            <v>41609</v>
          </cell>
          <cell r="R56">
            <v>41722</v>
          </cell>
          <cell r="S56">
            <v>113</v>
          </cell>
          <cell r="V56">
            <v>1</v>
          </cell>
          <cell r="Z56">
            <v>1</v>
          </cell>
          <cell r="AO56" t="str">
            <v>I</v>
          </cell>
          <cell r="BG56">
            <v>1</v>
          </cell>
          <cell r="BH56">
            <v>1</v>
          </cell>
          <cell r="BI56" t="str">
            <v/>
          </cell>
        </row>
        <row r="57">
          <cell r="B57">
            <v>2014</v>
          </cell>
          <cell r="C57" t="str">
            <v>13/14-40A</v>
          </cell>
          <cell r="D57" t="str">
            <v xml:space="preserve">Mathew </v>
          </cell>
          <cell r="E57" t="str">
            <v>Lee</v>
          </cell>
          <cell r="H57">
            <v>32365</v>
          </cell>
          <cell r="I57" t="str">
            <v>M</v>
          </cell>
          <cell r="J57" t="str">
            <v>POST</v>
          </cell>
          <cell r="K57" t="str">
            <v>sp13290413</v>
          </cell>
          <cell r="L57" t="str">
            <v xml:space="preserve">2859 8th Concession </v>
          </cell>
          <cell r="M57" t="str">
            <v xml:space="preserve">Lanark </v>
          </cell>
          <cell r="N57" t="str">
            <v>613-256-5949</v>
          </cell>
          <cell r="P57" t="str">
            <v>Adult</v>
          </cell>
          <cell r="Q57">
            <v>41659</v>
          </cell>
          <cell r="R57">
            <v>41827</v>
          </cell>
          <cell r="S57">
            <v>168</v>
          </cell>
          <cell r="AM57">
            <v>1</v>
          </cell>
          <cell r="AO57" t="str">
            <v>F</v>
          </cell>
          <cell r="AQ57">
            <v>1</v>
          </cell>
          <cell r="AT57">
            <v>1</v>
          </cell>
          <cell r="AV57">
            <v>1</v>
          </cell>
          <cell r="AW57">
            <v>6</v>
          </cell>
          <cell r="AX57">
            <v>1</v>
          </cell>
          <cell r="BC57" t="str">
            <v>AA</v>
          </cell>
          <cell r="BD57" t="str">
            <v>BB</v>
          </cell>
          <cell r="BE57" t="str">
            <v>HHH</v>
          </cell>
          <cell r="BG57">
            <v>0</v>
          </cell>
          <cell r="BH57">
            <v>1</v>
          </cell>
          <cell r="BI57">
            <v>65</v>
          </cell>
        </row>
        <row r="58">
          <cell r="B58">
            <v>2015</v>
          </cell>
          <cell r="C58" t="str">
            <v>14-1A</v>
          </cell>
          <cell r="D58" t="str">
            <v>Camella</v>
          </cell>
          <cell r="E58" t="str">
            <v xml:space="preserve">Bernicky </v>
          </cell>
          <cell r="H58">
            <v>23725</v>
          </cell>
          <cell r="I58" t="str">
            <v>F</v>
          </cell>
          <cell r="J58" t="str">
            <v>POST</v>
          </cell>
          <cell r="K58" t="str">
            <v>sf13012332</v>
          </cell>
          <cell r="L58" t="str">
            <v>1869 Nolans Rd. RR#5</v>
          </cell>
          <cell r="M58" t="str">
            <v>Smiths Falls</v>
          </cell>
          <cell r="N58" t="str">
            <v>613-285-6222</v>
          </cell>
          <cell r="P58" t="str">
            <v>Adult</v>
          </cell>
          <cell r="Q58">
            <v>41744</v>
          </cell>
          <cell r="R58">
            <v>41806</v>
          </cell>
          <cell r="S58">
            <v>62</v>
          </cell>
          <cell r="V58">
            <v>1</v>
          </cell>
          <cell r="AN58">
            <v>1</v>
          </cell>
          <cell r="AO58" t="str">
            <v>F</v>
          </cell>
          <cell r="AQ58">
            <v>2</v>
          </cell>
          <cell r="AR58">
            <v>2</v>
          </cell>
          <cell r="AV58">
            <v>1</v>
          </cell>
          <cell r="AW58">
            <v>3</v>
          </cell>
          <cell r="AX58">
            <v>2</v>
          </cell>
          <cell r="BC58" t="str">
            <v>MM</v>
          </cell>
          <cell r="BD58" t="str">
            <v>DD</v>
          </cell>
          <cell r="BE58" t="str">
            <v>P</v>
          </cell>
          <cell r="BG58">
            <v>1</v>
          </cell>
          <cell r="BH58">
            <v>1</v>
          </cell>
          <cell r="BI58">
            <v>77</v>
          </cell>
        </row>
        <row r="59">
          <cell r="B59">
            <v>2015</v>
          </cell>
          <cell r="C59" t="str">
            <v>30-001-2014</v>
          </cell>
          <cell r="D59" t="str">
            <v xml:space="preserve">Carter </v>
          </cell>
          <cell r="E59" t="str">
            <v>Giff</v>
          </cell>
          <cell r="H59">
            <v>36957</v>
          </cell>
          <cell r="I59" t="str">
            <v>M</v>
          </cell>
          <cell r="J59" t="str">
            <v>PRE</v>
          </cell>
          <cell r="K59" t="str">
            <v>sp14098640</v>
          </cell>
          <cell r="L59" t="str">
            <v xml:space="preserve">697 Rosedale Rd. </v>
          </cell>
          <cell r="M59" t="str">
            <v xml:space="preserve">Montague </v>
          </cell>
          <cell r="N59" t="str">
            <v>613-283-5691</v>
          </cell>
          <cell r="P59" t="str">
            <v>Youth</v>
          </cell>
          <cell r="Q59">
            <v>41760</v>
          </cell>
          <cell r="R59">
            <v>41798</v>
          </cell>
          <cell r="S59">
            <v>38</v>
          </cell>
          <cell r="V59">
            <v>1</v>
          </cell>
          <cell r="AO59" t="str">
            <v>F</v>
          </cell>
          <cell r="AQ59">
            <v>1</v>
          </cell>
          <cell r="AS59">
            <v>553.57000000000005</v>
          </cell>
          <cell r="AV59">
            <v>1</v>
          </cell>
          <cell r="AW59">
            <v>8</v>
          </cell>
          <cell r="AX59">
            <v>1</v>
          </cell>
          <cell r="BC59" t="str">
            <v>M</v>
          </cell>
          <cell r="BD59" t="str">
            <v>L</v>
          </cell>
          <cell r="BG59">
            <v>1</v>
          </cell>
          <cell r="BH59">
            <v>0</v>
          </cell>
          <cell r="BI59">
            <v>77</v>
          </cell>
        </row>
        <row r="60">
          <cell r="B60">
            <v>2015</v>
          </cell>
          <cell r="C60" t="str">
            <v xml:space="preserve">30-002-2014 </v>
          </cell>
          <cell r="D60" t="str">
            <v xml:space="preserve">Nick </v>
          </cell>
          <cell r="E60" t="str">
            <v>Valliquette</v>
          </cell>
          <cell r="H60">
            <v>36536</v>
          </cell>
          <cell r="I60" t="str">
            <v>M</v>
          </cell>
          <cell r="J60" t="str">
            <v>PRE</v>
          </cell>
          <cell r="K60" t="str">
            <v>sp14098640</v>
          </cell>
          <cell r="L60" t="str">
            <v xml:space="preserve">166 Bowere Blvd. </v>
          </cell>
          <cell r="M60" t="str">
            <v xml:space="preserve">Montague </v>
          </cell>
          <cell r="N60" t="str">
            <v>613-206-0684</v>
          </cell>
          <cell r="P60" t="str">
            <v>Youth</v>
          </cell>
          <cell r="Q60">
            <v>41760</v>
          </cell>
          <cell r="R60">
            <v>41798</v>
          </cell>
          <cell r="S60">
            <v>38</v>
          </cell>
          <cell r="V60">
            <v>1</v>
          </cell>
          <cell r="AO60" t="str">
            <v>F</v>
          </cell>
          <cell r="AQ60">
            <v>1</v>
          </cell>
          <cell r="AS60">
            <v>553.57000000000005</v>
          </cell>
          <cell r="AV60">
            <v>1</v>
          </cell>
          <cell r="AW60">
            <v>8</v>
          </cell>
          <cell r="AX60">
            <v>1</v>
          </cell>
          <cell r="BC60" t="str">
            <v>M</v>
          </cell>
          <cell r="BD60" t="str">
            <v>L</v>
          </cell>
          <cell r="BG60">
            <v>1</v>
          </cell>
          <cell r="BH60">
            <v>0</v>
          </cell>
          <cell r="BI60">
            <v>77</v>
          </cell>
        </row>
        <row r="61">
          <cell r="B61">
            <v>2015</v>
          </cell>
          <cell r="C61" t="str">
            <v>30-003-2014</v>
          </cell>
          <cell r="D61" t="str">
            <v>Zackary</v>
          </cell>
          <cell r="E61" t="str">
            <v>Clark</v>
          </cell>
          <cell r="H61">
            <v>35797</v>
          </cell>
          <cell r="I61" t="str">
            <v>M</v>
          </cell>
          <cell r="J61" t="str">
            <v>PRE</v>
          </cell>
          <cell r="K61" t="str">
            <v>sp14151802</v>
          </cell>
          <cell r="L61" t="str">
            <v xml:space="preserve">183 Glenn Dr. </v>
          </cell>
          <cell r="M61" t="str">
            <v>Perth</v>
          </cell>
          <cell r="N61" t="str">
            <v>613-267-7634</v>
          </cell>
          <cell r="P61" t="str">
            <v>Youth</v>
          </cell>
          <cell r="Q61">
            <v>41810</v>
          </cell>
          <cell r="R61">
            <v>41934</v>
          </cell>
          <cell r="S61">
            <v>124</v>
          </cell>
          <cell r="AN61">
            <v>1</v>
          </cell>
          <cell r="AO61" t="str">
            <v>F</v>
          </cell>
          <cell r="AQ61">
            <v>1</v>
          </cell>
          <cell r="AR61">
            <v>2</v>
          </cell>
          <cell r="AT61">
            <v>1</v>
          </cell>
          <cell r="AU61">
            <v>1</v>
          </cell>
          <cell r="AV61">
            <v>1</v>
          </cell>
          <cell r="AW61">
            <v>4</v>
          </cell>
          <cell r="AY61">
            <v>1</v>
          </cell>
          <cell r="BC61" t="str">
            <v>MM</v>
          </cell>
          <cell r="BD61" t="str">
            <v>B</v>
          </cell>
          <cell r="BG61">
            <v>0</v>
          </cell>
          <cell r="BH61">
            <v>1</v>
          </cell>
          <cell r="BI61">
            <v>77</v>
          </cell>
        </row>
        <row r="62">
          <cell r="B62">
            <v>2015</v>
          </cell>
          <cell r="C62" t="str">
            <v>30-004-2014</v>
          </cell>
          <cell r="D62" t="str">
            <v xml:space="preserve">Zoey </v>
          </cell>
          <cell r="E62" t="str">
            <v xml:space="preserve">Hughes </v>
          </cell>
          <cell r="H62">
            <v>35759</v>
          </cell>
          <cell r="I62" t="str">
            <v>F</v>
          </cell>
          <cell r="J62" t="str">
            <v>PRE</v>
          </cell>
          <cell r="K62" t="str">
            <v>sp14154685</v>
          </cell>
          <cell r="L62" t="str">
            <v xml:space="preserve">19 Chalk Court </v>
          </cell>
          <cell r="M62" t="str">
            <v xml:space="preserve">London </v>
          </cell>
          <cell r="N62" t="str">
            <v>516-681-5681</v>
          </cell>
          <cell r="P62" t="str">
            <v>Youth</v>
          </cell>
          <cell r="Q62">
            <v>41812</v>
          </cell>
          <cell r="R62">
            <v>42004</v>
          </cell>
          <cell r="S62">
            <v>192</v>
          </cell>
          <cell r="AD62">
            <v>1</v>
          </cell>
          <cell r="AJ62">
            <v>1</v>
          </cell>
          <cell r="AO62" t="str">
            <v>F</v>
          </cell>
          <cell r="AP62">
            <v>40</v>
          </cell>
          <cell r="AQ62">
            <v>1</v>
          </cell>
          <cell r="AT62">
            <v>1</v>
          </cell>
          <cell r="AU62">
            <v>1</v>
          </cell>
          <cell r="AV62">
            <v>1</v>
          </cell>
          <cell r="AW62">
            <v>3</v>
          </cell>
          <cell r="AY62">
            <v>1</v>
          </cell>
          <cell r="BC62" t="str">
            <v>J</v>
          </cell>
          <cell r="BD62" t="str">
            <v>DD</v>
          </cell>
          <cell r="BE62" t="str">
            <v>S</v>
          </cell>
          <cell r="BG62">
            <v>0</v>
          </cell>
          <cell r="BH62">
            <v>2</v>
          </cell>
          <cell r="BI62">
            <v>74</v>
          </cell>
        </row>
        <row r="63">
          <cell r="B63">
            <v>2015</v>
          </cell>
          <cell r="C63" t="str">
            <v>30-005-2014</v>
          </cell>
          <cell r="D63" t="str">
            <v>Kelly</v>
          </cell>
          <cell r="E63" t="str">
            <v xml:space="preserve">Schilling </v>
          </cell>
          <cell r="H63">
            <v>35465</v>
          </cell>
          <cell r="I63" t="str">
            <v>F</v>
          </cell>
          <cell r="J63" t="str">
            <v>PRE</v>
          </cell>
          <cell r="K63" t="str">
            <v>sp14136305</v>
          </cell>
          <cell r="L63" t="str">
            <v xml:space="preserve">169 Rideau St. RR5 </v>
          </cell>
          <cell r="M63" t="str">
            <v>Perth</v>
          </cell>
          <cell r="N63" t="str">
            <v>613-267-4578</v>
          </cell>
          <cell r="P63" t="str">
            <v>Youth</v>
          </cell>
          <cell r="Q63">
            <v>41808</v>
          </cell>
          <cell r="R63">
            <v>41995</v>
          </cell>
          <cell r="S63">
            <v>187</v>
          </cell>
          <cell r="Y63">
            <v>1</v>
          </cell>
          <cell r="AO63" t="str">
            <v>F</v>
          </cell>
          <cell r="AP63">
            <v>40</v>
          </cell>
          <cell r="AQ63">
            <v>1</v>
          </cell>
          <cell r="AT63">
            <v>2</v>
          </cell>
          <cell r="AV63">
            <v>1</v>
          </cell>
          <cell r="AW63">
            <v>9</v>
          </cell>
          <cell r="AX63">
            <v>2</v>
          </cell>
          <cell r="BC63" t="str">
            <v>J</v>
          </cell>
          <cell r="BD63" t="str">
            <v>DD</v>
          </cell>
          <cell r="BE63" t="str">
            <v>S</v>
          </cell>
          <cell r="BG63">
            <v>1</v>
          </cell>
          <cell r="BH63">
            <v>0</v>
          </cell>
          <cell r="BI63">
            <v>74</v>
          </cell>
        </row>
        <row r="64">
          <cell r="B64">
            <v>2015</v>
          </cell>
          <cell r="C64" t="str">
            <v>30-006-2014</v>
          </cell>
          <cell r="D64" t="str">
            <v xml:space="preserve">Zoey </v>
          </cell>
          <cell r="E64" t="str">
            <v xml:space="preserve">Hughes </v>
          </cell>
          <cell r="H64">
            <v>35759</v>
          </cell>
          <cell r="I64" t="str">
            <v>F</v>
          </cell>
          <cell r="J64" t="str">
            <v>PRE</v>
          </cell>
          <cell r="K64" t="str">
            <v>sp14136305</v>
          </cell>
          <cell r="L64" t="str">
            <v xml:space="preserve">19 Chalk Court </v>
          </cell>
          <cell r="M64" t="str">
            <v xml:space="preserve">London </v>
          </cell>
          <cell r="N64" t="str">
            <v>516-681-5681</v>
          </cell>
          <cell r="P64" t="str">
            <v>Youth</v>
          </cell>
          <cell r="Q64">
            <v>41808</v>
          </cell>
          <cell r="R64">
            <v>41982</v>
          </cell>
          <cell r="S64">
            <v>174</v>
          </cell>
          <cell r="Y64">
            <v>1</v>
          </cell>
          <cell r="AO64" t="str">
            <v>F</v>
          </cell>
          <cell r="AP64">
            <v>40</v>
          </cell>
          <cell r="AQ64">
            <v>1</v>
          </cell>
          <cell r="AT64">
            <v>2</v>
          </cell>
          <cell r="AW64">
            <v>9</v>
          </cell>
          <cell r="AX64">
            <v>2</v>
          </cell>
          <cell r="BC64" t="str">
            <v>J</v>
          </cell>
          <cell r="BD64" t="str">
            <v>DD</v>
          </cell>
          <cell r="BE64" t="str">
            <v>S</v>
          </cell>
          <cell r="BG64">
            <v>1</v>
          </cell>
          <cell r="BH64">
            <v>0</v>
          </cell>
          <cell r="BI64">
            <v>74</v>
          </cell>
        </row>
        <row r="65">
          <cell r="B65">
            <v>2015</v>
          </cell>
          <cell r="C65" t="str">
            <v>30-007-2014</v>
          </cell>
          <cell r="D65" t="str">
            <v>Kya</v>
          </cell>
          <cell r="E65" t="str">
            <v xml:space="preserve">Rastel </v>
          </cell>
          <cell r="H65">
            <v>35867</v>
          </cell>
          <cell r="I65" t="str">
            <v>F</v>
          </cell>
          <cell r="J65" t="str">
            <v>PRE</v>
          </cell>
          <cell r="K65" t="str">
            <v>sp14136305</v>
          </cell>
          <cell r="L65" t="str">
            <v xml:space="preserve">42 Craig St. </v>
          </cell>
          <cell r="M65" t="str">
            <v>Perth</v>
          </cell>
          <cell r="N65" t="str">
            <v>613-326-0331</v>
          </cell>
          <cell r="P65" t="str">
            <v>Youth</v>
          </cell>
          <cell r="Q65">
            <v>41808</v>
          </cell>
          <cell r="R65">
            <v>41982</v>
          </cell>
          <cell r="S65">
            <v>174</v>
          </cell>
          <cell r="Y65">
            <v>1</v>
          </cell>
          <cell r="AO65" t="str">
            <v>F</v>
          </cell>
          <cell r="AP65">
            <v>40</v>
          </cell>
          <cell r="AQ65">
            <v>1</v>
          </cell>
          <cell r="AT65">
            <v>2</v>
          </cell>
          <cell r="AV65">
            <v>1</v>
          </cell>
          <cell r="AW65">
            <v>9</v>
          </cell>
          <cell r="AX65">
            <v>2</v>
          </cell>
          <cell r="BC65" t="str">
            <v>J</v>
          </cell>
          <cell r="BD65" t="str">
            <v>DD</v>
          </cell>
          <cell r="BE65" t="str">
            <v>S</v>
          </cell>
          <cell r="BG65">
            <v>1</v>
          </cell>
          <cell r="BH65">
            <v>0</v>
          </cell>
          <cell r="BI65">
            <v>74</v>
          </cell>
        </row>
        <row r="66">
          <cell r="B66">
            <v>2015</v>
          </cell>
          <cell r="C66" t="str">
            <v xml:space="preserve">30-008-2014 </v>
          </cell>
          <cell r="D66" t="str">
            <v>Sean</v>
          </cell>
          <cell r="E66" t="str">
            <v xml:space="preserve">Taylor </v>
          </cell>
          <cell r="H66">
            <v>35467</v>
          </cell>
          <cell r="I66" t="str">
            <v>M</v>
          </cell>
          <cell r="J66" t="str">
            <v>PRE</v>
          </cell>
          <cell r="K66" t="str">
            <v>sp14153952</v>
          </cell>
          <cell r="L66" t="str">
            <v>87 Findlay Ave. Apt B2</v>
          </cell>
          <cell r="N66" t="str">
            <v>613-581-5069</v>
          </cell>
          <cell r="P66" t="str">
            <v>Youth</v>
          </cell>
          <cell r="Q66">
            <v>41813</v>
          </cell>
          <cell r="R66">
            <v>42036</v>
          </cell>
          <cell r="S66">
            <v>223</v>
          </cell>
          <cell r="Y66">
            <v>1</v>
          </cell>
          <cell r="AN66">
            <v>1</v>
          </cell>
          <cell r="AO66" t="str">
            <v>F</v>
          </cell>
          <cell r="AP66">
            <v>30</v>
          </cell>
          <cell r="AQ66">
            <v>1</v>
          </cell>
          <cell r="AR66">
            <v>1</v>
          </cell>
          <cell r="AT66">
            <v>1</v>
          </cell>
          <cell r="AV66">
            <v>1</v>
          </cell>
          <cell r="AW66">
            <v>4</v>
          </cell>
          <cell r="AX66">
            <v>1</v>
          </cell>
          <cell r="BC66" t="str">
            <v>X</v>
          </cell>
          <cell r="BD66" t="str">
            <v>S</v>
          </cell>
          <cell r="BE66" t="str">
            <v>C</v>
          </cell>
          <cell r="BG66">
            <v>1</v>
          </cell>
          <cell r="BH66">
            <v>1</v>
          </cell>
          <cell r="BI66">
            <v>88</v>
          </cell>
        </row>
        <row r="67">
          <cell r="B67">
            <v>2015</v>
          </cell>
          <cell r="C67" t="str">
            <v>30-009-2014</v>
          </cell>
          <cell r="D67" t="str">
            <v>Jason</v>
          </cell>
          <cell r="E67" t="str">
            <v xml:space="preserve">Mayer </v>
          </cell>
          <cell r="H67">
            <v>34952</v>
          </cell>
          <cell r="I67" t="str">
            <v>M</v>
          </cell>
          <cell r="J67" t="str">
            <v>POST</v>
          </cell>
          <cell r="K67" t="str">
            <v>sp14153952</v>
          </cell>
          <cell r="L67" t="str">
            <v xml:space="preserve">161 Edwards Dr. </v>
          </cell>
          <cell r="M67" t="str">
            <v xml:space="preserve">Carleton Place </v>
          </cell>
          <cell r="N67" t="str">
            <v>613-914-0197</v>
          </cell>
          <cell r="P67" t="str">
            <v>Youth</v>
          </cell>
          <cell r="Q67">
            <v>41813</v>
          </cell>
          <cell r="R67">
            <v>42036</v>
          </cell>
          <cell r="S67">
            <v>223</v>
          </cell>
          <cell r="Y67">
            <v>1</v>
          </cell>
          <cell r="AN67">
            <v>1</v>
          </cell>
          <cell r="AO67" t="str">
            <v>F</v>
          </cell>
          <cell r="AP67">
            <v>30</v>
          </cell>
          <cell r="AQ67">
            <v>1</v>
          </cell>
          <cell r="AR67">
            <v>1</v>
          </cell>
          <cell r="AT67">
            <v>1</v>
          </cell>
          <cell r="AV67">
            <v>1</v>
          </cell>
          <cell r="AW67">
            <v>4</v>
          </cell>
          <cell r="AX67">
            <v>1</v>
          </cell>
          <cell r="BC67" t="str">
            <v>X</v>
          </cell>
          <cell r="BD67" t="str">
            <v>S</v>
          </cell>
          <cell r="BE67" t="str">
            <v>C</v>
          </cell>
          <cell r="BG67">
            <v>1</v>
          </cell>
          <cell r="BH67">
            <v>1</v>
          </cell>
          <cell r="BI67">
            <v>88</v>
          </cell>
        </row>
        <row r="68">
          <cell r="B68">
            <v>2015</v>
          </cell>
          <cell r="C68" t="str">
            <v>30-010-2014</v>
          </cell>
          <cell r="D68" t="str">
            <v xml:space="preserve">Michael </v>
          </cell>
          <cell r="E68" t="str">
            <v xml:space="preserve">Tetreault </v>
          </cell>
          <cell r="H68">
            <v>15</v>
          </cell>
          <cell r="I68" t="str">
            <v>M</v>
          </cell>
          <cell r="J68" t="str">
            <v>PRE</v>
          </cell>
          <cell r="K68" t="str">
            <v>sp14165457</v>
          </cell>
          <cell r="L68" t="str">
            <v xml:space="preserve">49 Halton St. </v>
          </cell>
          <cell r="M68" t="str">
            <v>Perth</v>
          </cell>
          <cell r="N68" t="str">
            <v>613-259-2811</v>
          </cell>
          <cell r="P68" t="str">
            <v>Youth</v>
          </cell>
          <cell r="Q68">
            <v>41822</v>
          </cell>
          <cell r="R68">
            <v>41932</v>
          </cell>
          <cell r="S68">
            <v>110</v>
          </cell>
          <cell r="V68">
            <v>1</v>
          </cell>
          <cell r="Z68">
            <v>1</v>
          </cell>
          <cell r="AJ68">
            <v>1</v>
          </cell>
          <cell r="AO68" t="str">
            <v>F</v>
          </cell>
          <cell r="AQ68">
            <v>1</v>
          </cell>
          <cell r="AR68">
            <v>4</v>
          </cell>
          <cell r="AT68">
            <v>2</v>
          </cell>
          <cell r="AU68">
            <v>2</v>
          </cell>
          <cell r="AV68">
            <v>1</v>
          </cell>
          <cell r="AW68">
            <v>7</v>
          </cell>
          <cell r="AX68">
            <v>1</v>
          </cell>
          <cell r="BC68" t="str">
            <v>G</v>
          </cell>
          <cell r="BD68" t="str">
            <v>AA</v>
          </cell>
          <cell r="BE68" t="str">
            <v>AAA</v>
          </cell>
          <cell r="BG68">
            <v>1</v>
          </cell>
          <cell r="BH68">
            <v>2</v>
          </cell>
          <cell r="BI68">
            <v>71</v>
          </cell>
        </row>
        <row r="69">
          <cell r="B69">
            <v>2015</v>
          </cell>
          <cell r="C69" t="str">
            <v>30-011-2014</v>
          </cell>
          <cell r="D69" t="str">
            <v xml:space="preserve">Colten </v>
          </cell>
          <cell r="E69" t="str">
            <v>McCarthy</v>
          </cell>
          <cell r="H69">
            <v>35984</v>
          </cell>
          <cell r="I69" t="str">
            <v>M</v>
          </cell>
          <cell r="J69" t="str">
            <v>PRE</v>
          </cell>
          <cell r="K69" t="str">
            <v>sp14155211</v>
          </cell>
          <cell r="L69" t="str">
            <v xml:space="preserve">9 Elm Street W. </v>
          </cell>
          <cell r="M69" t="str">
            <v xml:space="preserve">Smiths Falls </v>
          </cell>
          <cell r="N69" t="str">
            <v>613-464-2951</v>
          </cell>
          <cell r="P69" t="str">
            <v>Youth</v>
          </cell>
          <cell r="Q69">
            <v>41846</v>
          </cell>
          <cell r="R69">
            <v>41891</v>
          </cell>
          <cell r="S69">
            <v>45</v>
          </cell>
          <cell r="AJ69">
            <v>1</v>
          </cell>
          <cell r="AO69" t="str">
            <v>F</v>
          </cell>
          <cell r="AQ69">
            <v>1</v>
          </cell>
          <cell r="AT69">
            <v>2</v>
          </cell>
          <cell r="AV69">
            <v>1</v>
          </cell>
          <cell r="AW69">
            <v>15</v>
          </cell>
          <cell r="AY69">
            <v>1</v>
          </cell>
          <cell r="BC69" t="str">
            <v>Z</v>
          </cell>
          <cell r="BD69" t="str">
            <v>L</v>
          </cell>
          <cell r="BE69" t="str">
            <v>DDD</v>
          </cell>
          <cell r="BG69">
            <v>0</v>
          </cell>
          <cell r="BH69">
            <v>1</v>
          </cell>
          <cell r="BI69">
            <v>90</v>
          </cell>
        </row>
        <row r="70">
          <cell r="B70">
            <v>2015</v>
          </cell>
          <cell r="C70" t="str">
            <v>30-012-2014</v>
          </cell>
          <cell r="D70" t="str">
            <v>Parker</v>
          </cell>
          <cell r="E70" t="str">
            <v xml:space="preserve">Hogan </v>
          </cell>
          <cell r="H70">
            <v>36476</v>
          </cell>
          <cell r="I70" t="str">
            <v>M</v>
          </cell>
          <cell r="J70" t="str">
            <v>PRE</v>
          </cell>
          <cell r="K70" t="str">
            <v>sp14155211</v>
          </cell>
          <cell r="L70" t="str">
            <v xml:space="preserve">143 Beckwith St. </v>
          </cell>
          <cell r="M70" t="str">
            <v xml:space="preserve">Smiths Falls </v>
          </cell>
          <cell r="N70" t="str">
            <v>613-283-5037</v>
          </cell>
          <cell r="P70" t="str">
            <v>Youth</v>
          </cell>
          <cell r="Q70">
            <v>41846</v>
          </cell>
          <cell r="R70">
            <v>41891</v>
          </cell>
          <cell r="S70">
            <v>45</v>
          </cell>
          <cell r="AJ70">
            <v>1</v>
          </cell>
          <cell r="AO70" t="str">
            <v>F</v>
          </cell>
          <cell r="AQ70">
            <v>1</v>
          </cell>
          <cell r="AR70">
            <v>3</v>
          </cell>
          <cell r="AV70">
            <v>1</v>
          </cell>
          <cell r="AW70">
            <v>15</v>
          </cell>
          <cell r="AY70">
            <v>1</v>
          </cell>
          <cell r="BC70" t="str">
            <v>Z</v>
          </cell>
          <cell r="BD70" t="str">
            <v>L</v>
          </cell>
          <cell r="BG70">
            <v>0</v>
          </cell>
          <cell r="BH70">
            <v>1</v>
          </cell>
          <cell r="BI70">
            <v>90</v>
          </cell>
        </row>
        <row r="71">
          <cell r="B71">
            <v>2015</v>
          </cell>
          <cell r="C71" t="str">
            <v>30-013-2014</v>
          </cell>
          <cell r="D71" t="str">
            <v xml:space="preserve">Bradley </v>
          </cell>
          <cell r="E71" t="str">
            <v xml:space="preserve">Hamill </v>
          </cell>
          <cell r="H71">
            <v>36309</v>
          </cell>
          <cell r="I71" t="str">
            <v>M</v>
          </cell>
          <cell r="J71" t="str">
            <v>PRE</v>
          </cell>
          <cell r="K71" t="str">
            <v>sp14155211</v>
          </cell>
          <cell r="L71" t="str">
            <v>720 Glen Tay Rd.</v>
          </cell>
          <cell r="M71" t="str">
            <v>Perth</v>
          </cell>
          <cell r="N71" t="str">
            <v>613-812-0381</v>
          </cell>
          <cell r="P71" t="str">
            <v>Youth</v>
          </cell>
          <cell r="Q71">
            <v>41846</v>
          </cell>
          <cell r="R71">
            <v>41891</v>
          </cell>
          <cell r="S71">
            <v>45</v>
          </cell>
          <cell r="AJ71">
            <v>1</v>
          </cell>
          <cell r="AO71" t="str">
            <v>F</v>
          </cell>
          <cell r="AQ71">
            <v>1</v>
          </cell>
          <cell r="AT71">
            <v>2</v>
          </cell>
          <cell r="AV71">
            <v>1</v>
          </cell>
          <cell r="AW71">
            <v>15</v>
          </cell>
          <cell r="AY71">
            <v>1</v>
          </cell>
          <cell r="BC71" t="str">
            <v>Z</v>
          </cell>
          <cell r="BD71" t="str">
            <v>L</v>
          </cell>
          <cell r="BG71">
            <v>0</v>
          </cell>
          <cell r="BH71">
            <v>1</v>
          </cell>
          <cell r="BI71">
            <v>90</v>
          </cell>
        </row>
        <row r="72">
          <cell r="B72">
            <v>2015</v>
          </cell>
          <cell r="C72" t="str">
            <v>30-014-2014</v>
          </cell>
          <cell r="D72" t="str">
            <v xml:space="preserve">Nathan </v>
          </cell>
          <cell r="E72" t="str">
            <v xml:space="preserve">Lesser </v>
          </cell>
          <cell r="H72">
            <v>35251</v>
          </cell>
          <cell r="I72" t="str">
            <v>M</v>
          </cell>
          <cell r="J72" t="str">
            <v>PRE</v>
          </cell>
          <cell r="K72" t="str">
            <v>sp14155211</v>
          </cell>
          <cell r="L72" t="str">
            <v xml:space="preserve">2579 Rideau Ferry Rd. </v>
          </cell>
          <cell r="M72" t="str">
            <v>Perth</v>
          </cell>
          <cell r="N72" t="str">
            <v>613-264-2993</v>
          </cell>
          <cell r="P72" t="str">
            <v>Youth</v>
          </cell>
          <cell r="Q72">
            <v>41846</v>
          </cell>
          <cell r="R72">
            <v>41891</v>
          </cell>
          <cell r="S72">
            <v>45</v>
          </cell>
          <cell r="AJ72">
            <v>1</v>
          </cell>
          <cell r="AO72" t="str">
            <v>F</v>
          </cell>
          <cell r="AP72">
            <v>10</v>
          </cell>
          <cell r="AQ72">
            <v>1</v>
          </cell>
          <cell r="AV72">
            <v>1</v>
          </cell>
          <cell r="AW72">
            <v>15</v>
          </cell>
          <cell r="AY72">
            <v>1</v>
          </cell>
          <cell r="BC72" t="str">
            <v>Z</v>
          </cell>
          <cell r="BD72" t="str">
            <v>L</v>
          </cell>
          <cell r="BG72">
            <v>0</v>
          </cell>
          <cell r="BH72">
            <v>1</v>
          </cell>
          <cell r="BI72">
            <v>90</v>
          </cell>
        </row>
        <row r="73">
          <cell r="B73">
            <v>2015</v>
          </cell>
          <cell r="C73" t="str">
            <v>30-015-2014</v>
          </cell>
          <cell r="D73" t="str">
            <v xml:space="preserve">Calem </v>
          </cell>
          <cell r="E73" t="str">
            <v xml:space="preserve">Lesser </v>
          </cell>
          <cell r="H73">
            <v>36124</v>
          </cell>
          <cell r="I73" t="str">
            <v>M</v>
          </cell>
          <cell r="J73" t="str">
            <v>PRE</v>
          </cell>
          <cell r="K73" t="str">
            <v>sp14155211</v>
          </cell>
          <cell r="L73" t="str">
            <v>2579 Rideau Ferry Rd.</v>
          </cell>
          <cell r="M73" t="str">
            <v>Perth</v>
          </cell>
          <cell r="N73" t="str">
            <v>613-264-2993</v>
          </cell>
          <cell r="P73" t="str">
            <v>Youth</v>
          </cell>
          <cell r="Q73">
            <v>41846</v>
          </cell>
          <cell r="R73">
            <v>41891</v>
          </cell>
          <cell r="S73">
            <v>45</v>
          </cell>
          <cell r="AJ73">
            <v>1</v>
          </cell>
          <cell r="AO73" t="str">
            <v>F</v>
          </cell>
          <cell r="AP73">
            <v>10</v>
          </cell>
          <cell r="AQ73">
            <v>1</v>
          </cell>
          <cell r="AV73">
            <v>1</v>
          </cell>
          <cell r="AW73">
            <v>15</v>
          </cell>
          <cell r="AY73">
            <v>1</v>
          </cell>
          <cell r="BC73" t="str">
            <v>Z</v>
          </cell>
          <cell r="BD73" t="str">
            <v>L</v>
          </cell>
          <cell r="BG73">
            <v>0</v>
          </cell>
          <cell r="BH73">
            <v>1</v>
          </cell>
          <cell r="BI73">
            <v>90</v>
          </cell>
        </row>
        <row r="74">
          <cell r="B74">
            <v>2015</v>
          </cell>
          <cell r="C74" t="str">
            <v>30-016-2014</v>
          </cell>
          <cell r="D74" t="str">
            <v xml:space="preserve">Steven </v>
          </cell>
          <cell r="E74" t="str">
            <v xml:space="preserve">Stringer </v>
          </cell>
          <cell r="H74">
            <v>36339</v>
          </cell>
          <cell r="I74" t="str">
            <v>M</v>
          </cell>
          <cell r="J74" t="str">
            <v>PRE</v>
          </cell>
          <cell r="K74" t="str">
            <v>sp14155211</v>
          </cell>
          <cell r="L74" t="str">
            <v>14 Moore St.</v>
          </cell>
          <cell r="M74" t="str">
            <v>Smiths Falls</v>
          </cell>
          <cell r="N74" t="str">
            <v>613-284-0972</v>
          </cell>
          <cell r="P74" t="str">
            <v>Youth</v>
          </cell>
          <cell r="Q74">
            <v>41846</v>
          </cell>
          <cell r="R74">
            <v>41891</v>
          </cell>
          <cell r="S74">
            <v>45</v>
          </cell>
          <cell r="AJ74">
            <v>1</v>
          </cell>
          <cell r="AO74" t="str">
            <v>F</v>
          </cell>
          <cell r="AQ74">
            <v>1</v>
          </cell>
          <cell r="AR74">
            <v>2</v>
          </cell>
          <cell r="AV74">
            <v>1</v>
          </cell>
          <cell r="AW74">
            <v>15</v>
          </cell>
          <cell r="AY74">
            <v>1</v>
          </cell>
          <cell r="BC74" t="str">
            <v>Z</v>
          </cell>
          <cell r="BD74" t="str">
            <v>L</v>
          </cell>
          <cell r="BG74">
            <v>0</v>
          </cell>
          <cell r="BH74">
            <v>1</v>
          </cell>
          <cell r="BI74">
            <v>90</v>
          </cell>
        </row>
        <row r="75">
          <cell r="B75">
            <v>2015</v>
          </cell>
          <cell r="C75" t="str">
            <v>30-017-2014</v>
          </cell>
          <cell r="D75" t="str">
            <v>Kaeden</v>
          </cell>
          <cell r="E75" t="str">
            <v xml:space="preserve">Fisher </v>
          </cell>
          <cell r="H75">
            <v>36093</v>
          </cell>
          <cell r="I75" t="str">
            <v>M</v>
          </cell>
          <cell r="J75" t="str">
            <v>PRE</v>
          </cell>
          <cell r="K75" t="str">
            <v>sp14135636</v>
          </cell>
          <cell r="L75" t="str">
            <v xml:space="preserve">316 McCullough Rd. </v>
          </cell>
          <cell r="M75" t="str">
            <v xml:space="preserve">Lanark </v>
          </cell>
          <cell r="N75" t="str">
            <v>613-278-0938</v>
          </cell>
          <cell r="P75" t="str">
            <v>Youth</v>
          </cell>
          <cell r="Q75">
            <v>41842</v>
          </cell>
          <cell r="R75">
            <v>41882</v>
          </cell>
          <cell r="S75">
            <v>40</v>
          </cell>
          <cell r="AN75">
            <v>1</v>
          </cell>
          <cell r="AO75" t="str">
            <v>F</v>
          </cell>
          <cell r="AQ75">
            <v>1</v>
          </cell>
          <cell r="AT75">
            <v>2</v>
          </cell>
          <cell r="AV75">
            <v>1</v>
          </cell>
          <cell r="AW75">
            <v>13</v>
          </cell>
          <cell r="AX75">
            <v>2</v>
          </cell>
          <cell r="BA75" t="str">
            <v>o</v>
          </cell>
          <cell r="BC75" t="str">
            <v>CC</v>
          </cell>
          <cell r="BD75" t="str">
            <v>B</v>
          </cell>
          <cell r="BG75">
            <v>0</v>
          </cell>
          <cell r="BH75">
            <v>1</v>
          </cell>
          <cell r="BI75">
            <v>67</v>
          </cell>
        </row>
        <row r="76">
          <cell r="B76">
            <v>2015</v>
          </cell>
          <cell r="C76" t="str">
            <v>30-018-2014</v>
          </cell>
          <cell r="D76" t="str">
            <v>Braeden</v>
          </cell>
          <cell r="E76" t="str">
            <v xml:space="preserve">Smith </v>
          </cell>
          <cell r="H76">
            <v>35826</v>
          </cell>
          <cell r="I76" t="str">
            <v>M</v>
          </cell>
          <cell r="J76" t="str">
            <v>PRE</v>
          </cell>
          <cell r="K76" t="str">
            <v>sp14135636</v>
          </cell>
          <cell r="L76" t="str">
            <v>324 Otty Way</v>
          </cell>
          <cell r="M76" t="str">
            <v>Drummond/North Elmsley TWP</v>
          </cell>
          <cell r="N76" t="str">
            <v>613-267-7207</v>
          </cell>
          <cell r="P76" t="str">
            <v>Youth</v>
          </cell>
          <cell r="Q76">
            <v>41842</v>
          </cell>
          <cell r="R76">
            <v>41882</v>
          </cell>
          <cell r="S76">
            <v>40</v>
          </cell>
          <cell r="AN76">
            <v>1</v>
          </cell>
          <cell r="AO76" t="str">
            <v>F</v>
          </cell>
          <cell r="AQ76">
            <v>1</v>
          </cell>
          <cell r="AR76">
            <v>1</v>
          </cell>
          <cell r="AT76">
            <v>2</v>
          </cell>
          <cell r="AV76">
            <v>1</v>
          </cell>
          <cell r="AW76">
            <v>13</v>
          </cell>
          <cell r="AX76">
            <v>2</v>
          </cell>
          <cell r="BA76" t="str">
            <v>o</v>
          </cell>
          <cell r="BC76" t="str">
            <v>CC</v>
          </cell>
          <cell r="BD76" t="str">
            <v>B</v>
          </cell>
          <cell r="BG76">
            <v>0</v>
          </cell>
          <cell r="BH76">
            <v>1</v>
          </cell>
          <cell r="BI76">
            <v>67</v>
          </cell>
        </row>
        <row r="77">
          <cell r="B77">
            <v>2015</v>
          </cell>
          <cell r="C77" t="str">
            <v>30-019-2014</v>
          </cell>
          <cell r="D77" t="str">
            <v>Bailee</v>
          </cell>
          <cell r="E77" t="str">
            <v>Watts</v>
          </cell>
          <cell r="I77" t="str">
            <v>F</v>
          </cell>
          <cell r="J77" t="str">
            <v>POST</v>
          </cell>
          <cell r="K77" t="str">
            <v>sf14004373</v>
          </cell>
          <cell r="L77" t="str">
            <v xml:space="preserve">43 James St. </v>
          </cell>
          <cell r="M77" t="str">
            <v>Smiths Falls</v>
          </cell>
          <cell r="N77" t="str">
            <v>613-285-4203</v>
          </cell>
          <cell r="P77" t="str">
            <v>Youth</v>
          </cell>
          <cell r="Q77">
            <v>41855</v>
          </cell>
          <cell r="R77">
            <v>41913</v>
          </cell>
          <cell r="S77">
            <v>58</v>
          </cell>
          <cell r="U77">
            <v>1</v>
          </cell>
          <cell r="Y77">
            <v>1</v>
          </cell>
          <cell r="AO77" t="str">
            <v>F</v>
          </cell>
          <cell r="AQ77">
            <v>2</v>
          </cell>
          <cell r="AR77">
            <v>1</v>
          </cell>
          <cell r="AS77">
            <v>50</v>
          </cell>
          <cell r="AV77">
            <v>1</v>
          </cell>
          <cell r="AW77">
            <v>6</v>
          </cell>
          <cell r="AY77">
            <v>1</v>
          </cell>
          <cell r="BC77" t="str">
            <v>MM</v>
          </cell>
          <cell r="BD77" t="str">
            <v>DD</v>
          </cell>
          <cell r="BE77" t="str">
            <v>BBB</v>
          </cell>
          <cell r="BG77">
            <v>2</v>
          </cell>
          <cell r="BH77">
            <v>0</v>
          </cell>
          <cell r="BI77">
            <v>77</v>
          </cell>
        </row>
        <row r="78">
          <cell r="B78">
            <v>2015</v>
          </cell>
          <cell r="C78" t="str">
            <v>14-20A</v>
          </cell>
          <cell r="D78" t="str">
            <v xml:space="preserve">John David </v>
          </cell>
          <cell r="E78" t="str">
            <v xml:space="preserve">Squires </v>
          </cell>
          <cell r="H78">
            <v>33595</v>
          </cell>
          <cell r="I78" t="str">
            <v>M</v>
          </cell>
          <cell r="J78" t="str">
            <v>PRE</v>
          </cell>
          <cell r="K78" t="str">
            <v>sp14182740</v>
          </cell>
          <cell r="L78" t="str">
            <v>115 Campbell St.</v>
          </cell>
          <cell r="M78" t="str">
            <v xml:space="preserve">Carleton Place </v>
          </cell>
          <cell r="N78" t="str">
            <v>613-915-8439</v>
          </cell>
          <cell r="P78" t="str">
            <v>Adult</v>
          </cell>
          <cell r="Q78">
            <v>41839</v>
          </cell>
          <cell r="R78">
            <v>41910</v>
          </cell>
          <cell r="S78">
            <v>71</v>
          </cell>
          <cell r="AN78">
            <v>1</v>
          </cell>
          <cell r="AO78" t="str">
            <v>F</v>
          </cell>
          <cell r="AQ78">
            <v>1</v>
          </cell>
          <cell r="AT78">
            <v>1</v>
          </cell>
          <cell r="AV78">
            <v>1</v>
          </cell>
          <cell r="AW78">
            <v>1</v>
          </cell>
          <cell r="AY78">
            <v>1</v>
          </cell>
          <cell r="BC78" t="str">
            <v>II</v>
          </cell>
          <cell r="BD78" t="str">
            <v>P</v>
          </cell>
          <cell r="BG78">
            <v>0</v>
          </cell>
          <cell r="BH78">
            <v>1</v>
          </cell>
          <cell r="BI78">
            <v>73</v>
          </cell>
        </row>
        <row r="79">
          <cell r="B79">
            <v>2015</v>
          </cell>
          <cell r="C79" t="str">
            <v>30-020-2014</v>
          </cell>
          <cell r="D79" t="str">
            <v xml:space="preserve">Keirsten </v>
          </cell>
          <cell r="E79" t="str">
            <v>McPhee</v>
          </cell>
          <cell r="F79" t="str">
            <v>X</v>
          </cell>
          <cell r="H79">
            <v>35387</v>
          </cell>
          <cell r="I79" t="str">
            <v>M</v>
          </cell>
          <cell r="J79" t="str">
            <v>POST</v>
          </cell>
          <cell r="K79" t="str">
            <v>sp14173448</v>
          </cell>
          <cell r="L79" t="str">
            <v xml:space="preserve">6614 Dorock Dr. </v>
          </cell>
          <cell r="M79" t="str">
            <v>Kars</v>
          </cell>
          <cell r="N79" t="str">
            <v>613-865-8000</v>
          </cell>
          <cell r="P79" t="str">
            <v>Youth</v>
          </cell>
          <cell r="Q79">
            <v>41851</v>
          </cell>
          <cell r="R79" t="str">
            <v>Returned to Crown</v>
          </cell>
          <cell r="AB79">
            <v>1</v>
          </cell>
          <cell r="AN79">
            <v>1</v>
          </cell>
          <cell r="AO79" t="str">
            <v>I</v>
          </cell>
          <cell r="BG79">
            <v>0</v>
          </cell>
          <cell r="BH79">
            <v>2</v>
          </cell>
          <cell r="BI79" t="str">
            <v/>
          </cell>
        </row>
        <row r="80">
          <cell r="B80">
            <v>2015</v>
          </cell>
          <cell r="C80" t="str">
            <v>14-21A</v>
          </cell>
          <cell r="D80" t="str">
            <v xml:space="preserve">Christopher </v>
          </cell>
          <cell r="E80" t="str">
            <v xml:space="preserve">Stevens </v>
          </cell>
          <cell r="H80">
            <v>32839</v>
          </cell>
          <cell r="I80" t="str">
            <v>M</v>
          </cell>
          <cell r="J80" t="str">
            <v>PRE</v>
          </cell>
          <cell r="K80" t="str">
            <v>sp14182740</v>
          </cell>
          <cell r="L80" t="str">
            <v>74 Bell St. Apt. 2</v>
          </cell>
          <cell r="M80" t="str">
            <v>Carleton Place</v>
          </cell>
          <cell r="N80" t="str">
            <v>613-621-9912</v>
          </cell>
          <cell r="P80" t="str">
            <v>Adult</v>
          </cell>
          <cell r="Q80">
            <v>41839</v>
          </cell>
          <cell r="R80">
            <v>41906</v>
          </cell>
          <cell r="S80">
            <v>67</v>
          </cell>
          <cell r="AN80">
            <v>1</v>
          </cell>
          <cell r="AO80" t="str">
            <v>F</v>
          </cell>
          <cell r="AQ80">
            <v>1</v>
          </cell>
          <cell r="AT80">
            <v>2</v>
          </cell>
          <cell r="AU80">
            <v>2</v>
          </cell>
          <cell r="AV80">
            <v>1</v>
          </cell>
          <cell r="AW80">
            <v>1</v>
          </cell>
          <cell r="AY80">
            <v>1</v>
          </cell>
          <cell r="BC80" t="str">
            <v>II</v>
          </cell>
          <cell r="BD80" t="str">
            <v>P</v>
          </cell>
          <cell r="BG80">
            <v>0</v>
          </cell>
          <cell r="BH80">
            <v>1</v>
          </cell>
          <cell r="BI80">
            <v>73</v>
          </cell>
        </row>
        <row r="81">
          <cell r="B81">
            <v>2015</v>
          </cell>
          <cell r="C81" t="str">
            <v xml:space="preserve">30-021-2014 </v>
          </cell>
          <cell r="D81" t="str">
            <v>Joshua</v>
          </cell>
          <cell r="E81" t="str">
            <v>Scharf</v>
          </cell>
          <cell r="F81" t="str">
            <v>X</v>
          </cell>
          <cell r="H81">
            <v>35338</v>
          </cell>
          <cell r="I81" t="str">
            <v>M</v>
          </cell>
          <cell r="J81" t="str">
            <v>POST</v>
          </cell>
          <cell r="K81" t="str">
            <v>sp14173448</v>
          </cell>
          <cell r="L81" t="str">
            <v>2365 Perkins Dr. Box 121</v>
          </cell>
          <cell r="M81" t="str">
            <v>North Gower</v>
          </cell>
          <cell r="P81" t="str">
            <v>Youth</v>
          </cell>
          <cell r="Q81">
            <v>41851</v>
          </cell>
          <cell r="R81" t="str">
            <v>Returned to Crown</v>
          </cell>
          <cell r="AB81">
            <v>1</v>
          </cell>
          <cell r="AN81">
            <v>1</v>
          </cell>
          <cell r="AO81" t="str">
            <v>I</v>
          </cell>
          <cell r="BG81">
            <v>0</v>
          </cell>
          <cell r="BH81">
            <v>2</v>
          </cell>
          <cell r="BI81" t="str">
            <v/>
          </cell>
        </row>
        <row r="82">
          <cell r="B82">
            <v>2015</v>
          </cell>
          <cell r="C82" t="str">
            <v>14-22A</v>
          </cell>
          <cell r="D82" t="str">
            <v>Robert</v>
          </cell>
          <cell r="E82" t="str">
            <v>Lee</v>
          </cell>
          <cell r="H82">
            <v>33437</v>
          </cell>
          <cell r="I82" t="str">
            <v>M</v>
          </cell>
          <cell r="J82" t="str">
            <v>PRE</v>
          </cell>
          <cell r="K82" t="str">
            <v>sp14183841</v>
          </cell>
          <cell r="L82" t="str">
            <v>19 Townline Rd. W.</v>
          </cell>
          <cell r="M82" t="str">
            <v>Carleton Place</v>
          </cell>
          <cell r="N82" t="str">
            <v>613-322-0835</v>
          </cell>
          <cell r="P82" t="str">
            <v>Adult</v>
          </cell>
          <cell r="Q82">
            <v>41840</v>
          </cell>
          <cell r="R82">
            <v>41913</v>
          </cell>
          <cell r="S82">
            <v>73</v>
          </cell>
          <cell r="AN82">
            <v>1</v>
          </cell>
          <cell r="AO82" t="str">
            <v>F</v>
          </cell>
          <cell r="AQ82">
            <v>1</v>
          </cell>
          <cell r="AR82">
            <v>2</v>
          </cell>
          <cell r="AV82">
            <v>1</v>
          </cell>
          <cell r="AW82">
            <v>2</v>
          </cell>
          <cell r="AX82">
            <v>1</v>
          </cell>
          <cell r="BC82" t="str">
            <v>P</v>
          </cell>
          <cell r="BD82" t="str">
            <v>II</v>
          </cell>
          <cell r="BG82">
            <v>0</v>
          </cell>
          <cell r="BH82">
            <v>1</v>
          </cell>
          <cell r="BI82">
            <v>80</v>
          </cell>
        </row>
        <row r="83">
          <cell r="B83">
            <v>2015</v>
          </cell>
          <cell r="C83" t="str">
            <v>30-022-2014</v>
          </cell>
          <cell r="D83" t="str">
            <v xml:space="preserve">Jordan </v>
          </cell>
          <cell r="E83" t="str">
            <v>Moore</v>
          </cell>
          <cell r="F83" t="str">
            <v>X</v>
          </cell>
          <cell r="H83">
            <v>35838</v>
          </cell>
          <cell r="I83" t="str">
            <v>M</v>
          </cell>
          <cell r="J83" t="str">
            <v>POST</v>
          </cell>
          <cell r="K83" t="str">
            <v>sp14005509</v>
          </cell>
          <cell r="L83" t="str">
            <v xml:space="preserve">25 Church St. </v>
          </cell>
          <cell r="M83" t="str">
            <v>Smiths Falls</v>
          </cell>
          <cell r="N83" t="str">
            <v>613-283-3634</v>
          </cell>
          <cell r="P83" t="str">
            <v>Youth</v>
          </cell>
          <cell r="Q83">
            <v>41922</v>
          </cell>
          <cell r="R83" t="str">
            <v>Returned to Crown</v>
          </cell>
          <cell r="AO83" t="str">
            <v>I</v>
          </cell>
          <cell r="BG83">
            <v>0</v>
          </cell>
          <cell r="BH83">
            <v>0</v>
          </cell>
          <cell r="BI83" t="str">
            <v/>
          </cell>
        </row>
        <row r="84">
          <cell r="B84">
            <v>2015</v>
          </cell>
          <cell r="C84" t="str">
            <v>14-23A</v>
          </cell>
          <cell r="D84" t="str">
            <v xml:space="preserve">Stephanie </v>
          </cell>
          <cell r="E84" t="str">
            <v xml:space="preserve">Mather </v>
          </cell>
          <cell r="F84" t="str">
            <v>X</v>
          </cell>
          <cell r="H84">
            <v>30289</v>
          </cell>
          <cell r="I84" t="str">
            <v>F</v>
          </cell>
          <cell r="J84" t="str">
            <v>POST</v>
          </cell>
          <cell r="K84" t="str">
            <v>sp14129589</v>
          </cell>
          <cell r="L84" t="str">
            <v>17 Russell St. W.</v>
          </cell>
          <cell r="M84" t="str">
            <v xml:space="preserve">Smiths Falls </v>
          </cell>
          <cell r="N84" t="str">
            <v>613-283-2136</v>
          </cell>
          <cell r="P84" t="str">
            <v>Adult</v>
          </cell>
          <cell r="Q84">
            <v>41851</v>
          </cell>
          <cell r="R84" t="str">
            <v>Returned to Crown</v>
          </cell>
          <cell r="AM84">
            <v>2</v>
          </cell>
          <cell r="AO84" t="str">
            <v>I</v>
          </cell>
          <cell r="BG84">
            <v>0</v>
          </cell>
          <cell r="BH84">
            <v>2</v>
          </cell>
          <cell r="BI84" t="str">
            <v/>
          </cell>
        </row>
        <row r="85">
          <cell r="B85">
            <v>2015</v>
          </cell>
          <cell r="C85" t="str">
            <v>30-023-2014</v>
          </cell>
          <cell r="D85" t="str">
            <v xml:space="preserve">Dustin </v>
          </cell>
          <cell r="E85" t="str">
            <v>Hall</v>
          </cell>
          <cell r="H85">
            <v>36363</v>
          </cell>
          <cell r="I85" t="str">
            <v>M</v>
          </cell>
          <cell r="J85" t="str">
            <v>PRE</v>
          </cell>
          <cell r="K85" t="str">
            <v>sp14209614</v>
          </cell>
          <cell r="L85" t="str">
            <v xml:space="preserve">363 Tait McKenzee St. </v>
          </cell>
          <cell r="M85" t="str">
            <v>Almonte</v>
          </cell>
          <cell r="N85" t="str">
            <v>613-256-9346</v>
          </cell>
          <cell r="P85" t="str">
            <v>Youth</v>
          </cell>
          <cell r="Q85">
            <v>41873</v>
          </cell>
          <cell r="R85">
            <v>41990</v>
          </cell>
          <cell r="S85">
            <v>117</v>
          </cell>
          <cell r="V85">
            <v>1</v>
          </cell>
          <cell r="AO85" t="str">
            <v>F</v>
          </cell>
          <cell r="AQ85">
            <v>1</v>
          </cell>
          <cell r="AT85">
            <v>1</v>
          </cell>
          <cell r="AV85">
            <v>1</v>
          </cell>
          <cell r="AW85">
            <v>7</v>
          </cell>
          <cell r="AY85">
            <v>1</v>
          </cell>
          <cell r="BC85" t="str">
            <v>CC</v>
          </cell>
          <cell r="BD85" t="str">
            <v>M</v>
          </cell>
          <cell r="BE85" t="str">
            <v>C</v>
          </cell>
          <cell r="BG85">
            <v>1</v>
          </cell>
          <cell r="BH85">
            <v>0</v>
          </cell>
          <cell r="BI85">
            <v>67</v>
          </cell>
        </row>
        <row r="86">
          <cell r="B86">
            <v>2015</v>
          </cell>
          <cell r="C86" t="str">
            <v>30-024-2014</v>
          </cell>
          <cell r="D86" t="str">
            <v xml:space="preserve">Marcus </v>
          </cell>
          <cell r="E86" t="str">
            <v xml:space="preserve">Smith </v>
          </cell>
          <cell r="H86">
            <v>36358</v>
          </cell>
          <cell r="I86" t="str">
            <v>M</v>
          </cell>
          <cell r="J86" t="str">
            <v>PRE</v>
          </cell>
          <cell r="K86" t="str">
            <v>sp14209614</v>
          </cell>
          <cell r="L86" t="str">
            <v xml:space="preserve">126 Princess Street </v>
          </cell>
          <cell r="M86" t="str">
            <v>Almonte</v>
          </cell>
          <cell r="N86" t="str">
            <v>613-256-2265</v>
          </cell>
          <cell r="P86" t="str">
            <v>Youth</v>
          </cell>
          <cell r="Q86">
            <v>41873</v>
          </cell>
          <cell r="R86">
            <v>41990</v>
          </cell>
          <cell r="S86">
            <v>117</v>
          </cell>
          <cell r="V86">
            <v>1</v>
          </cell>
          <cell r="AO86" t="str">
            <v>F</v>
          </cell>
          <cell r="AQ86">
            <v>1</v>
          </cell>
          <cell r="AT86">
            <v>1</v>
          </cell>
          <cell r="AV86">
            <v>1</v>
          </cell>
          <cell r="AW86">
            <v>7</v>
          </cell>
          <cell r="AY86">
            <v>1</v>
          </cell>
          <cell r="BC86" t="str">
            <v>CC</v>
          </cell>
          <cell r="BD86" t="str">
            <v>M</v>
          </cell>
          <cell r="BE86" t="str">
            <v>C</v>
          </cell>
          <cell r="BG86">
            <v>1</v>
          </cell>
          <cell r="BH86">
            <v>0</v>
          </cell>
          <cell r="BI86">
            <v>67</v>
          </cell>
        </row>
        <row r="87">
          <cell r="B87">
            <v>2015</v>
          </cell>
          <cell r="C87" t="str">
            <v>30-025-2014</v>
          </cell>
          <cell r="D87" t="str">
            <v>Skylar</v>
          </cell>
          <cell r="E87" t="str">
            <v xml:space="preserve">Duchene </v>
          </cell>
          <cell r="H87" t="str">
            <v>17/7/1998</v>
          </cell>
          <cell r="I87" t="str">
            <v>M</v>
          </cell>
          <cell r="J87" t="str">
            <v>PRE</v>
          </cell>
          <cell r="K87" t="str">
            <v>sp14158481</v>
          </cell>
          <cell r="L87" t="str">
            <v xml:space="preserve">51 Craig St. </v>
          </cell>
          <cell r="M87" t="str">
            <v>Perth</v>
          </cell>
          <cell r="N87" t="str">
            <v>613-264-7574</v>
          </cell>
          <cell r="P87" t="str">
            <v>Youth</v>
          </cell>
          <cell r="Q87">
            <v>41878</v>
          </cell>
          <cell r="R87">
            <v>41949</v>
          </cell>
          <cell r="S87">
            <v>71</v>
          </cell>
          <cell r="AN87">
            <v>1</v>
          </cell>
          <cell r="AO87" t="str">
            <v>F</v>
          </cell>
          <cell r="AR87">
            <v>1</v>
          </cell>
          <cell r="AT87">
            <v>1</v>
          </cell>
          <cell r="AV87">
            <v>1</v>
          </cell>
          <cell r="AW87">
            <v>7</v>
          </cell>
          <cell r="AX87">
            <v>1</v>
          </cell>
          <cell r="BC87" t="str">
            <v>Z</v>
          </cell>
          <cell r="BD87" t="str">
            <v>AA</v>
          </cell>
          <cell r="BE87" t="str">
            <v>CC</v>
          </cell>
          <cell r="BG87">
            <v>0</v>
          </cell>
          <cell r="BH87">
            <v>1</v>
          </cell>
          <cell r="BI87">
            <v>90</v>
          </cell>
        </row>
        <row r="88">
          <cell r="B88">
            <v>2015</v>
          </cell>
          <cell r="C88" t="str">
            <v xml:space="preserve">30-026-2014 </v>
          </cell>
          <cell r="D88" t="str">
            <v xml:space="preserve">Ashton </v>
          </cell>
          <cell r="E88" t="str">
            <v xml:space="preserve">Kerr </v>
          </cell>
          <cell r="I88" t="str">
            <v>M</v>
          </cell>
          <cell r="J88" t="str">
            <v>PRE</v>
          </cell>
          <cell r="K88" t="str">
            <v>sp14158481</v>
          </cell>
          <cell r="L88" t="str">
            <v>5 Garden Ave.</v>
          </cell>
          <cell r="M88" t="str">
            <v>Perth</v>
          </cell>
          <cell r="P88" t="str">
            <v>Youth</v>
          </cell>
          <cell r="Q88">
            <v>41878</v>
          </cell>
          <cell r="R88">
            <v>41949</v>
          </cell>
          <cell r="S88">
            <v>71</v>
          </cell>
          <cell r="AN88">
            <v>1</v>
          </cell>
          <cell r="AO88" t="str">
            <v>F</v>
          </cell>
          <cell r="AR88">
            <v>1</v>
          </cell>
          <cell r="AT88">
            <v>1</v>
          </cell>
          <cell r="AV88">
            <v>1</v>
          </cell>
          <cell r="AW88">
            <v>7</v>
          </cell>
          <cell r="AX88">
            <v>1</v>
          </cell>
          <cell r="BC88" t="str">
            <v>Z</v>
          </cell>
          <cell r="BD88" t="str">
            <v>AA</v>
          </cell>
          <cell r="BE88" t="str">
            <v>CC</v>
          </cell>
          <cell r="BG88">
            <v>0</v>
          </cell>
          <cell r="BH88">
            <v>1</v>
          </cell>
          <cell r="BI88">
            <v>90</v>
          </cell>
        </row>
        <row r="89">
          <cell r="B89">
            <v>2015</v>
          </cell>
          <cell r="C89" t="str">
            <v>30-027-2014</v>
          </cell>
          <cell r="D89" t="str">
            <v xml:space="preserve">Travis </v>
          </cell>
          <cell r="E89" t="str">
            <v xml:space="preserve">Blais </v>
          </cell>
          <cell r="I89" t="str">
            <v>M</v>
          </cell>
          <cell r="J89" t="str">
            <v>POST</v>
          </cell>
          <cell r="K89" t="str">
            <v>sp14203918</v>
          </cell>
          <cell r="L89" t="str">
            <v>437 Thomas Street</v>
          </cell>
          <cell r="M89" t="str">
            <v>Carleton Place</v>
          </cell>
          <cell r="N89" t="str">
            <v>613-257-4416</v>
          </cell>
          <cell r="P89" t="str">
            <v>Youth</v>
          </cell>
          <cell r="Q89">
            <v>41884</v>
          </cell>
          <cell r="R89">
            <v>41946</v>
          </cell>
          <cell r="S89">
            <v>62</v>
          </cell>
          <cell r="V89">
            <v>1</v>
          </cell>
          <cell r="AO89" t="str">
            <v>F</v>
          </cell>
          <cell r="AP89">
            <v>5</v>
          </cell>
          <cell r="AQ89">
            <v>1</v>
          </cell>
          <cell r="AR89">
            <v>5</v>
          </cell>
          <cell r="AV89">
            <v>1</v>
          </cell>
          <cell r="AW89">
            <v>7</v>
          </cell>
          <cell r="AY89">
            <v>1</v>
          </cell>
          <cell r="BC89" t="str">
            <v>B</v>
          </cell>
          <cell r="BD89" t="str">
            <v>M</v>
          </cell>
          <cell r="BE89" t="str">
            <v>CCC</v>
          </cell>
          <cell r="BG89">
            <v>1</v>
          </cell>
          <cell r="BH89">
            <v>0</v>
          </cell>
          <cell r="BI89">
            <v>66</v>
          </cell>
        </row>
        <row r="90">
          <cell r="B90">
            <v>2015</v>
          </cell>
          <cell r="C90" t="str">
            <v>30-028-2014</v>
          </cell>
          <cell r="D90" t="str">
            <v xml:space="preserve">Jake </v>
          </cell>
          <cell r="E90" t="str">
            <v xml:space="preserve">Tasheff </v>
          </cell>
          <cell r="I90" t="str">
            <v>M</v>
          </cell>
          <cell r="J90" t="str">
            <v>POST</v>
          </cell>
          <cell r="K90" t="str">
            <v>sp14203918</v>
          </cell>
          <cell r="L90" t="str">
            <v>2785 Tenth Line</v>
          </cell>
          <cell r="M90" t="str">
            <v>Carleton Place</v>
          </cell>
          <cell r="P90" t="str">
            <v>Youth</v>
          </cell>
          <cell r="Q90">
            <v>41884</v>
          </cell>
          <cell r="R90">
            <v>41946</v>
          </cell>
          <cell r="S90">
            <v>62</v>
          </cell>
          <cell r="V90">
            <v>1</v>
          </cell>
          <cell r="AO90" t="str">
            <v>F</v>
          </cell>
          <cell r="AP90">
            <v>5</v>
          </cell>
          <cell r="AQ90">
            <v>1</v>
          </cell>
          <cell r="AR90">
            <v>2</v>
          </cell>
          <cell r="AV90">
            <v>1</v>
          </cell>
          <cell r="AW90">
            <v>7</v>
          </cell>
          <cell r="AY90">
            <v>1</v>
          </cell>
          <cell r="BC90" t="str">
            <v>B</v>
          </cell>
          <cell r="BD90" t="str">
            <v>M</v>
          </cell>
          <cell r="BE90" t="str">
            <v>CCC</v>
          </cell>
          <cell r="BG90">
            <v>1</v>
          </cell>
          <cell r="BH90">
            <v>0</v>
          </cell>
          <cell r="BI90">
            <v>66</v>
          </cell>
        </row>
        <row r="91">
          <cell r="B91">
            <v>2015</v>
          </cell>
          <cell r="C91" t="str">
            <v>30-029-2014</v>
          </cell>
          <cell r="D91" t="str">
            <v xml:space="preserve">Thomas </v>
          </cell>
          <cell r="E91" t="str">
            <v xml:space="preserve">Sargeant </v>
          </cell>
          <cell r="H91">
            <v>36248</v>
          </cell>
          <cell r="I91" t="str">
            <v>M</v>
          </cell>
          <cell r="J91" t="str">
            <v>PRE</v>
          </cell>
          <cell r="K91" t="str">
            <v>sp14237689</v>
          </cell>
          <cell r="L91" t="str">
            <v>348 Paddie Place</v>
          </cell>
          <cell r="M91" t="str">
            <v>Carleton Place</v>
          </cell>
          <cell r="N91" t="str">
            <v>613-451-6011</v>
          </cell>
          <cell r="P91" t="str">
            <v>Youth</v>
          </cell>
          <cell r="Q91">
            <v>41926</v>
          </cell>
          <cell r="AN91">
            <v>1</v>
          </cell>
          <cell r="AO91" t="str">
            <v>A</v>
          </cell>
          <cell r="AT91">
            <v>2</v>
          </cell>
          <cell r="AU91">
            <v>1</v>
          </cell>
          <cell r="AV91">
            <v>1</v>
          </cell>
          <cell r="BG91">
            <v>0</v>
          </cell>
          <cell r="BH91">
            <v>1</v>
          </cell>
          <cell r="BI91" t="str">
            <v/>
          </cell>
        </row>
        <row r="92">
          <cell r="B92">
            <v>2015</v>
          </cell>
          <cell r="C92" t="str">
            <v>30-030-2014</v>
          </cell>
          <cell r="D92" t="str">
            <v>Brandon</v>
          </cell>
          <cell r="E92" t="str">
            <v>Yuill</v>
          </cell>
          <cell r="H92">
            <v>35370</v>
          </cell>
          <cell r="I92" t="str">
            <v>M</v>
          </cell>
          <cell r="J92" t="str">
            <v>PRE</v>
          </cell>
          <cell r="K92" t="str">
            <v>sp14182788</v>
          </cell>
          <cell r="L92" t="str">
            <v>943 Concession 2A</v>
          </cell>
          <cell r="M92" t="str">
            <v xml:space="preserve">Lanark </v>
          </cell>
          <cell r="N92" t="str">
            <v>613-259-2834</v>
          </cell>
          <cell r="P92" t="str">
            <v>Youth</v>
          </cell>
          <cell r="Q92">
            <v>41904</v>
          </cell>
          <cell r="R92">
            <v>42024</v>
          </cell>
          <cell r="S92">
            <v>120</v>
          </cell>
          <cell r="AB92">
            <v>1</v>
          </cell>
          <cell r="AN92">
            <v>1</v>
          </cell>
          <cell r="AO92" t="str">
            <v>F</v>
          </cell>
          <cell r="AP92">
            <v>60</v>
          </cell>
          <cell r="AQ92">
            <v>1</v>
          </cell>
          <cell r="AS92">
            <v>600</v>
          </cell>
          <cell r="AV92">
            <v>1</v>
          </cell>
          <cell r="AW92">
            <v>5</v>
          </cell>
          <cell r="AX92">
            <v>2</v>
          </cell>
          <cell r="BC92" t="str">
            <v>V</v>
          </cell>
          <cell r="BD92" t="str">
            <v>Z</v>
          </cell>
          <cell r="BG92">
            <v>0</v>
          </cell>
          <cell r="BH92">
            <v>2</v>
          </cell>
          <cell r="BI92">
            <v>86</v>
          </cell>
        </row>
        <row r="93">
          <cell r="B93">
            <v>2015</v>
          </cell>
          <cell r="C93" t="str">
            <v>30-031-2014</v>
          </cell>
          <cell r="D93" t="str">
            <v xml:space="preserve">Cassandra </v>
          </cell>
          <cell r="E93" t="str">
            <v xml:space="preserve">Abbass </v>
          </cell>
          <cell r="H93">
            <v>14</v>
          </cell>
          <cell r="I93" t="str">
            <v>F</v>
          </cell>
          <cell r="J93" t="str">
            <v>POST</v>
          </cell>
          <cell r="K93" t="str">
            <v>sf14004954</v>
          </cell>
          <cell r="L93" t="str">
            <v xml:space="preserve">39 Candie St. </v>
          </cell>
          <cell r="M93" t="str">
            <v>Smiths Falls</v>
          </cell>
          <cell r="N93" t="str">
            <v>613-284-0455</v>
          </cell>
          <cell r="P93" t="str">
            <v>Youth</v>
          </cell>
          <cell r="Q93">
            <v>41961</v>
          </cell>
          <cell r="R93">
            <v>42011</v>
          </cell>
          <cell r="S93">
            <v>50</v>
          </cell>
          <cell r="V93">
            <v>1</v>
          </cell>
          <cell r="AN93">
            <v>1</v>
          </cell>
          <cell r="AO93" t="str">
            <v>F</v>
          </cell>
          <cell r="AQ93">
            <v>1</v>
          </cell>
          <cell r="AR93">
            <v>1</v>
          </cell>
          <cell r="AT93">
            <v>1</v>
          </cell>
          <cell r="AV93">
            <v>1</v>
          </cell>
          <cell r="AW93">
            <v>7</v>
          </cell>
          <cell r="AX93">
            <v>1</v>
          </cell>
          <cell r="BC93" t="str">
            <v>L</v>
          </cell>
          <cell r="BD93" t="str">
            <v>BBB</v>
          </cell>
          <cell r="BE93" t="str">
            <v>DDD</v>
          </cell>
          <cell r="BG93">
            <v>1</v>
          </cell>
          <cell r="BH93">
            <v>1</v>
          </cell>
          <cell r="BI93">
            <v>76</v>
          </cell>
        </row>
        <row r="94">
          <cell r="B94">
            <v>2015</v>
          </cell>
          <cell r="C94" t="str">
            <v>30-032-2014</v>
          </cell>
          <cell r="D94" t="str">
            <v>Simon</v>
          </cell>
          <cell r="E94" t="str">
            <v>Koblovski</v>
          </cell>
          <cell r="H94">
            <v>36972</v>
          </cell>
          <cell r="I94" t="str">
            <v>M</v>
          </cell>
          <cell r="J94" t="str">
            <v>PRE</v>
          </cell>
          <cell r="K94" t="str">
            <v>sp14289317</v>
          </cell>
          <cell r="L94" t="str">
            <v xml:space="preserve">560 Balmoral Drive </v>
          </cell>
          <cell r="M94" t="str">
            <v>Carleton Place</v>
          </cell>
          <cell r="N94" t="str">
            <v>613-257-4554</v>
          </cell>
          <cell r="P94" t="str">
            <v>Youth</v>
          </cell>
          <cell r="Q94">
            <v>41969</v>
          </cell>
          <cell r="R94">
            <v>42086</v>
          </cell>
          <cell r="S94">
            <v>117</v>
          </cell>
          <cell r="AG94">
            <v>1</v>
          </cell>
          <cell r="AO94" t="str">
            <v>F</v>
          </cell>
          <cell r="AQ94">
            <v>1</v>
          </cell>
          <cell r="AR94">
            <v>1</v>
          </cell>
          <cell r="AT94">
            <v>1</v>
          </cell>
          <cell r="AV94">
            <v>1</v>
          </cell>
          <cell r="AW94">
            <v>9</v>
          </cell>
          <cell r="AY94">
            <v>1</v>
          </cell>
          <cell r="BC94" t="str">
            <v>BBB</v>
          </cell>
          <cell r="BD94" t="str">
            <v>CC</v>
          </cell>
          <cell r="BG94">
            <v>0</v>
          </cell>
          <cell r="BH94">
            <v>1</v>
          </cell>
          <cell r="BI94">
            <v>66</v>
          </cell>
        </row>
        <row r="95">
          <cell r="B95">
            <v>2015</v>
          </cell>
          <cell r="C95" t="str">
            <v>30-034-2014</v>
          </cell>
          <cell r="D95" t="str">
            <v>Shaun</v>
          </cell>
          <cell r="E95" t="str">
            <v>Robillard</v>
          </cell>
          <cell r="H95">
            <v>36262</v>
          </cell>
          <cell r="I95" t="str">
            <v>M</v>
          </cell>
          <cell r="J95" t="str">
            <v>PRE</v>
          </cell>
          <cell r="K95" t="str">
            <v>sp14310732</v>
          </cell>
          <cell r="L95" t="str">
            <v>179 Caldwell St.</v>
          </cell>
          <cell r="M95" t="str">
            <v>Carleton Place</v>
          </cell>
          <cell r="N95" t="str">
            <v>613-257-2987</v>
          </cell>
          <cell r="P95" t="str">
            <v>Youth</v>
          </cell>
          <cell r="Q95">
            <v>41971</v>
          </cell>
          <cell r="R95">
            <v>42034</v>
          </cell>
          <cell r="S95">
            <v>63</v>
          </cell>
          <cell r="AJ95">
            <v>1</v>
          </cell>
          <cell r="AO95" t="str">
            <v>F</v>
          </cell>
          <cell r="AQ95">
            <v>1</v>
          </cell>
          <cell r="AV95">
            <v>1</v>
          </cell>
          <cell r="AW95">
            <v>6</v>
          </cell>
          <cell r="AY95">
            <v>1</v>
          </cell>
          <cell r="BC95" t="str">
            <v>M</v>
          </cell>
          <cell r="BD95" t="str">
            <v>GG</v>
          </cell>
          <cell r="BG95">
            <v>0</v>
          </cell>
          <cell r="BH95">
            <v>1</v>
          </cell>
          <cell r="BI95">
            <v>77</v>
          </cell>
        </row>
        <row r="96">
          <cell r="B96">
            <v>2015</v>
          </cell>
          <cell r="C96" t="str">
            <v>30-035-2014</v>
          </cell>
          <cell r="D96" t="str">
            <v xml:space="preserve">Michael </v>
          </cell>
          <cell r="E96" t="str">
            <v xml:space="preserve">Saumur </v>
          </cell>
          <cell r="H96">
            <v>35856</v>
          </cell>
          <cell r="I96" t="str">
            <v>M</v>
          </cell>
          <cell r="J96" t="str">
            <v>PRE</v>
          </cell>
          <cell r="K96" t="str">
            <v>sp14310732</v>
          </cell>
          <cell r="L96" t="str">
            <v>257 Drummond Con. #1</v>
          </cell>
          <cell r="M96" t="str">
            <v>Perth</v>
          </cell>
          <cell r="N96" t="str">
            <v>613-326-0003</v>
          </cell>
          <cell r="P96" t="str">
            <v>Youth</v>
          </cell>
          <cell r="Q96">
            <v>41971</v>
          </cell>
          <cell r="R96">
            <v>42034</v>
          </cell>
          <cell r="S96">
            <v>63</v>
          </cell>
          <cell r="AJ96">
            <v>1</v>
          </cell>
          <cell r="AO96" t="str">
            <v>F</v>
          </cell>
          <cell r="AQ96">
            <v>1</v>
          </cell>
          <cell r="AV96">
            <v>1</v>
          </cell>
          <cell r="AW96">
            <v>6</v>
          </cell>
          <cell r="AY96">
            <v>1</v>
          </cell>
          <cell r="BC96" t="str">
            <v>M</v>
          </cell>
          <cell r="BD96" t="str">
            <v>GG</v>
          </cell>
          <cell r="BG96">
            <v>0</v>
          </cell>
          <cell r="BH96">
            <v>1</v>
          </cell>
          <cell r="BI96">
            <v>77</v>
          </cell>
        </row>
        <row r="97">
          <cell r="B97">
            <v>2015</v>
          </cell>
          <cell r="C97" t="str">
            <v>30-036-2014</v>
          </cell>
          <cell r="D97" t="str">
            <v>Milan</v>
          </cell>
          <cell r="E97" t="str">
            <v>Bargar</v>
          </cell>
          <cell r="H97">
            <v>35866</v>
          </cell>
          <cell r="I97" t="str">
            <v>M</v>
          </cell>
          <cell r="J97" t="str">
            <v>PRE</v>
          </cell>
          <cell r="K97" t="str">
            <v>sp14297841</v>
          </cell>
          <cell r="L97" t="str">
            <v xml:space="preserve">142 North St. </v>
          </cell>
          <cell r="M97" t="str">
            <v>Lanark</v>
          </cell>
          <cell r="N97" t="str">
            <v>613-259-0263</v>
          </cell>
          <cell r="P97" t="str">
            <v>Youth</v>
          </cell>
          <cell r="Q97">
            <v>41978</v>
          </cell>
          <cell r="R97">
            <v>42248</v>
          </cell>
          <cell r="S97">
            <v>270</v>
          </cell>
          <cell r="AB97">
            <v>1</v>
          </cell>
          <cell r="AN97">
            <v>1</v>
          </cell>
          <cell r="AO97" t="str">
            <v>F</v>
          </cell>
          <cell r="AQ97">
            <v>1</v>
          </cell>
          <cell r="AS97">
            <v>250</v>
          </cell>
          <cell r="AV97">
            <v>1</v>
          </cell>
          <cell r="AW97">
            <v>5</v>
          </cell>
          <cell r="AX97">
            <v>1</v>
          </cell>
          <cell r="BC97" t="str">
            <v>B</v>
          </cell>
          <cell r="BD97" t="str">
            <v>P</v>
          </cell>
          <cell r="BE97" t="str">
            <v>KK</v>
          </cell>
          <cell r="BG97">
            <v>0</v>
          </cell>
          <cell r="BH97">
            <v>2</v>
          </cell>
          <cell r="BI97">
            <v>66</v>
          </cell>
        </row>
        <row r="98">
          <cell r="B98">
            <v>2015</v>
          </cell>
          <cell r="C98" t="str">
            <v>30-037-2014</v>
          </cell>
          <cell r="D98" t="str">
            <v>Pierre</v>
          </cell>
          <cell r="E98" t="str">
            <v>Marcel-Cave</v>
          </cell>
          <cell r="H98" t="str">
            <v>18/08/1996</v>
          </cell>
          <cell r="I98" t="str">
            <v>M</v>
          </cell>
          <cell r="J98" t="str">
            <v>PRE</v>
          </cell>
          <cell r="K98" t="str">
            <v>sp14297841</v>
          </cell>
          <cell r="L98" t="str">
            <v>2991 Hwy 511</v>
          </cell>
          <cell r="M98" t="str">
            <v>Lanark</v>
          </cell>
          <cell r="N98" t="str">
            <v>613-326-8033</v>
          </cell>
          <cell r="P98" t="str">
            <v>Youth</v>
          </cell>
          <cell r="Q98">
            <v>41978</v>
          </cell>
          <cell r="R98">
            <v>42248</v>
          </cell>
          <cell r="S98">
            <v>270</v>
          </cell>
          <cell r="AB98">
            <v>1</v>
          </cell>
          <cell r="AN98">
            <v>1</v>
          </cell>
          <cell r="AO98" t="str">
            <v>F</v>
          </cell>
          <cell r="AQ98">
            <v>1</v>
          </cell>
          <cell r="AS98">
            <v>250</v>
          </cell>
          <cell r="AV98">
            <v>1</v>
          </cell>
          <cell r="AW98">
            <v>5</v>
          </cell>
          <cell r="AX98">
            <v>1</v>
          </cell>
          <cell r="BC98" t="str">
            <v>B</v>
          </cell>
          <cell r="BD98" t="str">
            <v>P</v>
          </cell>
          <cell r="BE98" t="str">
            <v>KK</v>
          </cell>
          <cell r="BG98">
            <v>0</v>
          </cell>
          <cell r="BH98">
            <v>2</v>
          </cell>
          <cell r="BI98">
            <v>66</v>
          </cell>
        </row>
        <row r="99">
          <cell r="B99">
            <v>2016</v>
          </cell>
          <cell r="C99" t="str">
            <v>28A-001-15</v>
          </cell>
          <cell r="D99" t="str">
            <v xml:space="preserve">Tobey </v>
          </cell>
          <cell r="E99" t="str">
            <v xml:space="preserve">Guthrie </v>
          </cell>
          <cell r="H99" t="str">
            <v>19/04/1996</v>
          </cell>
          <cell r="I99" t="str">
            <v>M</v>
          </cell>
          <cell r="J99" t="str">
            <v>PRE</v>
          </cell>
          <cell r="K99" t="str">
            <v>sp15102326</v>
          </cell>
          <cell r="L99" t="str">
            <v xml:space="preserve">3093 Tennyson Rd. </v>
          </cell>
          <cell r="M99" t="str">
            <v>Perth</v>
          </cell>
          <cell r="N99" t="str">
            <v>613-812-9300</v>
          </cell>
          <cell r="P99" t="str">
            <v>Adult</v>
          </cell>
          <cell r="Q99">
            <v>42140</v>
          </cell>
          <cell r="R99">
            <v>42173</v>
          </cell>
          <cell r="S99">
            <v>33</v>
          </cell>
          <cell r="V99">
            <v>1</v>
          </cell>
          <cell r="AO99" t="str">
            <v>F</v>
          </cell>
          <cell r="AR99">
            <v>1</v>
          </cell>
          <cell r="AS99">
            <v>100</v>
          </cell>
          <cell r="AT99">
            <v>1</v>
          </cell>
          <cell r="AV99">
            <v>1</v>
          </cell>
          <cell r="AW99">
            <v>4</v>
          </cell>
          <cell r="AY99">
            <v>1</v>
          </cell>
          <cell r="BC99" t="str">
            <v>L</v>
          </cell>
          <cell r="BD99" t="str">
            <v>J</v>
          </cell>
          <cell r="BE99" t="str">
            <v>LL</v>
          </cell>
          <cell r="BG99">
            <v>1</v>
          </cell>
          <cell r="BH99">
            <v>0</v>
          </cell>
          <cell r="BI99">
            <v>76</v>
          </cell>
        </row>
        <row r="100">
          <cell r="B100">
            <v>2016</v>
          </cell>
          <cell r="C100" t="str">
            <v>28-001-15</v>
          </cell>
          <cell r="D100" t="str">
            <v>Avery</v>
          </cell>
          <cell r="E100" t="str">
            <v xml:space="preserve">Taylor </v>
          </cell>
          <cell r="F100" t="str">
            <v>Group Home</v>
          </cell>
          <cell r="H100" t="str">
            <v>14/04/2000</v>
          </cell>
          <cell r="I100" t="str">
            <v>F</v>
          </cell>
          <cell r="J100" t="str">
            <v>POST</v>
          </cell>
          <cell r="K100" t="str">
            <v>sp15070961</v>
          </cell>
          <cell r="L100" t="str">
            <v>Taylor House</v>
          </cell>
          <cell r="M100" t="str">
            <v>Carleton Place</v>
          </cell>
          <cell r="N100" t="str">
            <v>613-257-8016</v>
          </cell>
          <cell r="P100" t="str">
            <v>Youth</v>
          </cell>
          <cell r="Q100">
            <v>42165</v>
          </cell>
          <cell r="R100">
            <v>42242</v>
          </cell>
          <cell r="S100">
            <v>77</v>
          </cell>
          <cell r="Y100">
            <v>1</v>
          </cell>
          <cell r="AO100" t="str">
            <v>F</v>
          </cell>
          <cell r="AT100">
            <v>1</v>
          </cell>
          <cell r="AU100">
            <v>1</v>
          </cell>
          <cell r="AV100">
            <v>1</v>
          </cell>
          <cell r="AW100">
            <v>1</v>
          </cell>
          <cell r="AY100">
            <v>1</v>
          </cell>
          <cell r="BA100">
            <v>1</v>
          </cell>
          <cell r="BG100">
            <v>1</v>
          </cell>
          <cell r="BH100">
            <v>0</v>
          </cell>
          <cell r="BI100" t="str">
            <v/>
          </cell>
        </row>
        <row r="101">
          <cell r="B101">
            <v>2016</v>
          </cell>
          <cell r="C101" t="str">
            <v>28A-002-15</v>
          </cell>
          <cell r="D101" t="str">
            <v xml:space="preserve">Michael </v>
          </cell>
          <cell r="E101" t="str">
            <v>Bradford</v>
          </cell>
          <cell r="H101" t="str">
            <v>27/07/1991</v>
          </cell>
          <cell r="I101" t="str">
            <v>M</v>
          </cell>
          <cell r="J101" t="str">
            <v>POST</v>
          </cell>
          <cell r="K101" t="str">
            <v>sp15104353</v>
          </cell>
          <cell r="L101" t="str">
            <v xml:space="preserve">211 Kelly Park Rd. </v>
          </cell>
          <cell r="M101" t="str">
            <v>Perth</v>
          </cell>
          <cell r="N101" t="str">
            <v>613-326-8319</v>
          </cell>
          <cell r="P101" t="str">
            <v>Adult</v>
          </cell>
          <cell r="Q101">
            <v>42139</v>
          </cell>
          <cell r="R101">
            <v>42241</v>
          </cell>
          <cell r="S101">
            <v>102</v>
          </cell>
          <cell r="Y101">
            <v>1</v>
          </cell>
          <cell r="AO101" t="str">
            <v>F</v>
          </cell>
          <cell r="AQ101">
            <v>1</v>
          </cell>
          <cell r="AS101">
            <v>35</v>
          </cell>
          <cell r="AT101">
            <v>1</v>
          </cell>
          <cell r="AV101">
            <v>1</v>
          </cell>
          <cell r="AW101">
            <v>4</v>
          </cell>
          <cell r="AX101">
            <v>2</v>
          </cell>
          <cell r="BC101" t="str">
            <v>B</v>
          </cell>
          <cell r="BD101" t="str">
            <v>L</v>
          </cell>
          <cell r="BE101" t="str">
            <v>NN</v>
          </cell>
          <cell r="BG101">
            <v>1</v>
          </cell>
          <cell r="BH101">
            <v>0</v>
          </cell>
          <cell r="BI101">
            <v>66</v>
          </cell>
        </row>
        <row r="102">
          <cell r="B102">
            <v>2016</v>
          </cell>
          <cell r="C102" t="str">
            <v>28-002-15</v>
          </cell>
          <cell r="D102" t="str">
            <v xml:space="preserve">Hunter </v>
          </cell>
          <cell r="E102" t="str">
            <v>Crosson</v>
          </cell>
          <cell r="F102" t="str">
            <v xml:space="preserve">Group Home </v>
          </cell>
          <cell r="H102">
            <v>36803</v>
          </cell>
          <cell r="I102" t="str">
            <v>F</v>
          </cell>
          <cell r="J102" t="str">
            <v>POST</v>
          </cell>
          <cell r="K102" t="str">
            <v>sp15070961</v>
          </cell>
          <cell r="L102" t="str">
            <v>Terrance House</v>
          </cell>
          <cell r="M102" t="str">
            <v>Carp</v>
          </cell>
          <cell r="N102" t="str">
            <v>613-256-4040</v>
          </cell>
          <cell r="P102" t="str">
            <v>Youth</v>
          </cell>
          <cell r="Q102">
            <v>42165</v>
          </cell>
          <cell r="R102">
            <v>42242</v>
          </cell>
          <cell r="S102">
            <v>77</v>
          </cell>
          <cell r="Y102">
            <v>1</v>
          </cell>
          <cell r="AO102" t="str">
            <v>F</v>
          </cell>
          <cell r="AT102">
            <v>1</v>
          </cell>
          <cell r="AU102">
            <v>1</v>
          </cell>
          <cell r="AV102">
            <v>1</v>
          </cell>
          <cell r="AW102">
            <v>1</v>
          </cell>
          <cell r="AY102">
            <v>1</v>
          </cell>
          <cell r="BA102">
            <v>1</v>
          </cell>
          <cell r="BG102">
            <v>1</v>
          </cell>
          <cell r="BH102">
            <v>0</v>
          </cell>
          <cell r="BI102" t="str">
            <v/>
          </cell>
        </row>
        <row r="103">
          <cell r="B103">
            <v>2016</v>
          </cell>
          <cell r="C103" t="str">
            <v>28A-003-15</v>
          </cell>
          <cell r="D103" t="str">
            <v>Sarah</v>
          </cell>
          <cell r="E103" t="str">
            <v>Adam</v>
          </cell>
          <cell r="H103" t="str">
            <v>13/07/1982</v>
          </cell>
          <cell r="I103" t="str">
            <v>F</v>
          </cell>
          <cell r="J103" t="str">
            <v>POST</v>
          </cell>
          <cell r="K103" t="str">
            <v>sp15141746</v>
          </cell>
          <cell r="L103" t="str">
            <v xml:space="preserve">2595 Rideau Fern Rd. </v>
          </cell>
          <cell r="M103" t="str">
            <v>Perth</v>
          </cell>
          <cell r="N103" t="str">
            <v>613-267-9514</v>
          </cell>
          <cell r="P103" t="str">
            <v>Adult</v>
          </cell>
          <cell r="Q103">
            <v>42172</v>
          </cell>
          <cell r="R103">
            <v>42310</v>
          </cell>
          <cell r="S103">
            <v>138</v>
          </cell>
          <cell r="Y103">
            <v>1</v>
          </cell>
          <cell r="AO103" t="str">
            <v>F</v>
          </cell>
          <cell r="AQ103">
            <v>1</v>
          </cell>
          <cell r="AT103">
            <v>2</v>
          </cell>
          <cell r="AU103">
            <v>1</v>
          </cell>
          <cell r="AV103">
            <v>1</v>
          </cell>
          <cell r="AW103">
            <v>3</v>
          </cell>
          <cell r="AX103">
            <v>1</v>
          </cell>
          <cell r="BC103" t="str">
            <v>MM</v>
          </cell>
          <cell r="BD103" t="str">
            <v>AA</v>
          </cell>
          <cell r="BE103" t="str">
            <v xml:space="preserve">R </v>
          </cell>
          <cell r="BF103" t="str">
            <v>FF</v>
          </cell>
          <cell r="BG103">
            <v>1</v>
          </cell>
          <cell r="BH103">
            <v>0</v>
          </cell>
          <cell r="BI103">
            <v>77</v>
          </cell>
        </row>
        <row r="104">
          <cell r="B104">
            <v>2016</v>
          </cell>
          <cell r="C104" t="str">
            <v>28-003-15</v>
          </cell>
          <cell r="D104" t="str">
            <v xml:space="preserve">Claudia </v>
          </cell>
          <cell r="E104" t="str">
            <v xml:space="preserve">Cochrane </v>
          </cell>
          <cell r="H104">
            <v>36010</v>
          </cell>
          <cell r="I104" t="str">
            <v>F</v>
          </cell>
          <cell r="J104" t="str">
            <v>POST</v>
          </cell>
          <cell r="K104" t="str">
            <v>sp15070961</v>
          </cell>
          <cell r="L104" t="str">
            <v>Terrance House</v>
          </cell>
          <cell r="M104" t="str">
            <v>Carp</v>
          </cell>
          <cell r="P104" t="str">
            <v>Youth</v>
          </cell>
          <cell r="Q104">
            <v>42165</v>
          </cell>
          <cell r="R104">
            <v>42242</v>
          </cell>
          <cell r="S104">
            <v>77</v>
          </cell>
          <cell r="Y104">
            <v>1</v>
          </cell>
          <cell r="AO104" t="str">
            <v>F</v>
          </cell>
          <cell r="AR104">
            <v>1</v>
          </cell>
          <cell r="AV104">
            <v>1</v>
          </cell>
          <cell r="AW104">
            <v>1</v>
          </cell>
          <cell r="AY104">
            <v>1</v>
          </cell>
          <cell r="BA104">
            <v>1</v>
          </cell>
          <cell r="BG104">
            <v>1</v>
          </cell>
          <cell r="BH104">
            <v>0</v>
          </cell>
          <cell r="BI104" t="str">
            <v/>
          </cell>
        </row>
        <row r="105">
          <cell r="B105">
            <v>2016</v>
          </cell>
          <cell r="C105" t="str">
            <v>28A-004-15</v>
          </cell>
          <cell r="D105" t="str">
            <v xml:space="preserve">Brett </v>
          </cell>
          <cell r="E105" t="str">
            <v>Cassell</v>
          </cell>
          <cell r="H105">
            <v>35318</v>
          </cell>
          <cell r="I105" t="str">
            <v>M</v>
          </cell>
          <cell r="J105" t="str">
            <v>POST</v>
          </cell>
          <cell r="K105" t="str">
            <v>sp15124155</v>
          </cell>
          <cell r="L105" t="str">
            <v>196 Cromwell Cres.</v>
          </cell>
          <cell r="M105" t="str">
            <v>Perth</v>
          </cell>
          <cell r="N105" t="str">
            <v>613-223-6040</v>
          </cell>
          <cell r="P105" t="str">
            <v>Adult</v>
          </cell>
          <cell r="Q105">
            <v>42171</v>
          </cell>
          <cell r="R105">
            <v>42212</v>
          </cell>
          <cell r="S105">
            <v>41</v>
          </cell>
          <cell r="V105">
            <v>1</v>
          </cell>
          <cell r="AO105" t="str">
            <v>F</v>
          </cell>
          <cell r="AQ105">
            <v>1</v>
          </cell>
          <cell r="AT105">
            <v>2</v>
          </cell>
          <cell r="AV105">
            <v>1</v>
          </cell>
          <cell r="AW105">
            <v>2</v>
          </cell>
          <cell r="AY105">
            <v>1</v>
          </cell>
          <cell r="BC105" t="str">
            <v>ZZ</v>
          </cell>
          <cell r="BD105" t="str">
            <v>KK</v>
          </cell>
          <cell r="BG105">
            <v>1</v>
          </cell>
          <cell r="BH105">
            <v>0</v>
          </cell>
          <cell r="BI105">
            <v>90</v>
          </cell>
        </row>
        <row r="106">
          <cell r="B106">
            <v>2016</v>
          </cell>
          <cell r="C106" t="str">
            <v>28-004-15</v>
          </cell>
          <cell r="D106" t="str">
            <v>Noah</v>
          </cell>
          <cell r="E106" t="str">
            <v>Ouellette</v>
          </cell>
          <cell r="H106">
            <v>36049</v>
          </cell>
          <cell r="I106" t="str">
            <v>M</v>
          </cell>
          <cell r="J106" t="str">
            <v>PRE</v>
          </cell>
          <cell r="K106" t="str">
            <v>np15037390</v>
          </cell>
          <cell r="L106" t="str">
            <v xml:space="preserve">1017 Point Road </v>
          </cell>
          <cell r="M106" t="str">
            <v>White Lake</v>
          </cell>
          <cell r="N106" t="str">
            <v>705-648-1661</v>
          </cell>
          <cell r="P106" t="str">
            <v>Youth</v>
          </cell>
          <cell r="Q106">
            <v>42175</v>
          </cell>
          <cell r="R106">
            <v>42231</v>
          </cell>
          <cell r="S106">
            <v>56</v>
          </cell>
          <cell r="W106">
            <v>1</v>
          </cell>
          <cell r="AO106" t="str">
            <v>F</v>
          </cell>
          <cell r="AT106">
            <v>2</v>
          </cell>
          <cell r="AU106">
            <v>1</v>
          </cell>
          <cell r="AV106">
            <v>1</v>
          </cell>
          <cell r="AW106">
            <v>2</v>
          </cell>
          <cell r="AY106">
            <v>1</v>
          </cell>
          <cell r="BA106">
            <v>1</v>
          </cell>
          <cell r="BC106" t="str">
            <v>II</v>
          </cell>
          <cell r="BG106">
            <v>1</v>
          </cell>
          <cell r="BH106">
            <v>0</v>
          </cell>
          <cell r="BI106" t="str">
            <v/>
          </cell>
        </row>
        <row r="107">
          <cell r="B107">
            <v>2016</v>
          </cell>
          <cell r="C107" t="str">
            <v>28A-005-15</v>
          </cell>
          <cell r="D107" t="str">
            <v>Mathew</v>
          </cell>
          <cell r="E107" t="str">
            <v xml:space="preserve">Brown </v>
          </cell>
          <cell r="H107">
            <v>34491</v>
          </cell>
          <cell r="I107" t="str">
            <v>M</v>
          </cell>
          <cell r="J107" t="str">
            <v>PRE</v>
          </cell>
          <cell r="K107" t="str">
            <v>sp15124155</v>
          </cell>
          <cell r="L107" t="str">
            <v xml:space="preserve">3103 Rosetta Rd. </v>
          </cell>
          <cell r="M107" t="str">
            <v>Montague TWP</v>
          </cell>
          <cell r="N107" t="str">
            <v>613-485-4467</v>
          </cell>
          <cell r="P107" t="str">
            <v>Adult</v>
          </cell>
          <cell r="Q107">
            <v>42171</v>
          </cell>
          <cell r="R107">
            <v>42212</v>
          </cell>
          <cell r="S107">
            <v>41</v>
          </cell>
          <cell r="V107">
            <v>1</v>
          </cell>
          <cell r="AO107" t="str">
            <v>F</v>
          </cell>
          <cell r="AQ107">
            <v>1</v>
          </cell>
          <cell r="AT107">
            <v>2</v>
          </cell>
          <cell r="AV107">
            <v>1</v>
          </cell>
          <cell r="AW107">
            <v>2</v>
          </cell>
          <cell r="AY107">
            <v>1</v>
          </cell>
          <cell r="BC107" t="str">
            <v>ZZ</v>
          </cell>
          <cell r="BD107" t="str">
            <v>KK</v>
          </cell>
          <cell r="BG107">
            <v>1</v>
          </cell>
          <cell r="BH107">
            <v>0</v>
          </cell>
          <cell r="BI107">
            <v>90</v>
          </cell>
        </row>
        <row r="108">
          <cell r="B108">
            <v>2016</v>
          </cell>
          <cell r="C108" t="str">
            <v>28-005-15</v>
          </cell>
          <cell r="D108" t="str">
            <v>Benjamin</v>
          </cell>
          <cell r="E108" t="str">
            <v>Lefebvre</v>
          </cell>
          <cell r="H108" t="str">
            <v>14/10/1998</v>
          </cell>
          <cell r="I108" t="str">
            <v>M</v>
          </cell>
          <cell r="J108" t="str">
            <v>PRE</v>
          </cell>
          <cell r="K108" t="str">
            <v>15-190567</v>
          </cell>
          <cell r="L108" t="str">
            <v>1663 Burnstown Rd.</v>
          </cell>
          <cell r="M108" t="str">
            <v>Burnstown</v>
          </cell>
          <cell r="N108" t="str">
            <v>613-433-1332</v>
          </cell>
          <cell r="P108" t="str">
            <v>Youth</v>
          </cell>
          <cell r="Q108">
            <v>42312</v>
          </cell>
          <cell r="R108">
            <v>42488</v>
          </cell>
          <cell r="S108">
            <v>176</v>
          </cell>
          <cell r="AN108">
            <v>1</v>
          </cell>
          <cell r="AO108" t="str">
            <v>F</v>
          </cell>
          <cell r="AP108">
            <v>30</v>
          </cell>
          <cell r="AQ108">
            <v>1</v>
          </cell>
          <cell r="AS108">
            <v>30</v>
          </cell>
          <cell r="AT108">
            <v>1</v>
          </cell>
          <cell r="AU108">
            <v>1</v>
          </cell>
          <cell r="AV108">
            <v>1</v>
          </cell>
          <cell r="AW108">
            <v>6</v>
          </cell>
          <cell r="AX108">
            <v>1</v>
          </cell>
          <cell r="BC108" t="str">
            <v>G</v>
          </cell>
          <cell r="BD108" t="str">
            <v>HH</v>
          </cell>
          <cell r="BE108" t="str">
            <v>OO</v>
          </cell>
          <cell r="BG108">
            <v>0</v>
          </cell>
          <cell r="BH108">
            <v>1</v>
          </cell>
          <cell r="BI108">
            <v>71</v>
          </cell>
        </row>
        <row r="109">
          <cell r="B109">
            <v>2016</v>
          </cell>
          <cell r="C109" t="str">
            <v>28A-006-15</v>
          </cell>
          <cell r="D109" t="str">
            <v xml:space="preserve">Brandon </v>
          </cell>
          <cell r="E109" t="str">
            <v>Massey</v>
          </cell>
          <cell r="I109" t="str">
            <v>M</v>
          </cell>
          <cell r="J109" t="str">
            <v>POST</v>
          </cell>
          <cell r="K109" t="str">
            <v>sp15139945</v>
          </cell>
          <cell r="L109" t="str">
            <v>225 Robertson Rd.</v>
          </cell>
          <cell r="M109" t="str">
            <v>Lanark</v>
          </cell>
          <cell r="N109" t="str">
            <v>613-259-3490</v>
          </cell>
          <cell r="P109" t="str">
            <v>Adult</v>
          </cell>
          <cell r="Q109">
            <v>42181</v>
          </cell>
          <cell r="R109">
            <v>42268</v>
          </cell>
          <cell r="S109">
            <v>87</v>
          </cell>
          <cell r="V109">
            <v>1</v>
          </cell>
          <cell r="AD109">
            <v>1</v>
          </cell>
          <cell r="AO109" t="str">
            <v>A</v>
          </cell>
          <cell r="BG109">
            <v>1</v>
          </cell>
          <cell r="BH109">
            <v>1</v>
          </cell>
          <cell r="BI109" t="str">
            <v/>
          </cell>
        </row>
        <row r="110">
          <cell r="B110">
            <v>2016</v>
          </cell>
          <cell r="C110" t="str">
            <v>28-006-15</v>
          </cell>
          <cell r="D110" t="str">
            <v xml:space="preserve">Brianna </v>
          </cell>
          <cell r="E110" t="str">
            <v xml:space="preserve">Bode </v>
          </cell>
          <cell r="I110" t="str">
            <v>F</v>
          </cell>
          <cell r="J110" t="str">
            <v>PRE</v>
          </cell>
          <cell r="P110" t="str">
            <v>Youth</v>
          </cell>
          <cell r="R110">
            <v>42375</v>
          </cell>
          <cell r="AN110">
            <v>1</v>
          </cell>
          <cell r="AO110" t="str">
            <v>F</v>
          </cell>
          <cell r="AR110">
            <v>1</v>
          </cell>
          <cell r="AT110">
            <v>1</v>
          </cell>
          <cell r="AV110">
            <v>1</v>
          </cell>
          <cell r="AW110">
            <v>7</v>
          </cell>
          <cell r="AY110">
            <v>1</v>
          </cell>
          <cell r="BA110">
            <v>1</v>
          </cell>
          <cell r="BC110" t="str">
            <v>MM</v>
          </cell>
          <cell r="BG110">
            <v>0</v>
          </cell>
          <cell r="BH110">
            <v>1</v>
          </cell>
          <cell r="BI110" t="str">
            <v/>
          </cell>
        </row>
        <row r="111">
          <cell r="B111">
            <v>2016</v>
          </cell>
          <cell r="C111" t="str">
            <v>28-007-15</v>
          </cell>
          <cell r="D111" t="str">
            <v xml:space="preserve">Teegan </v>
          </cell>
          <cell r="E111" t="str">
            <v xml:space="preserve">Jackson </v>
          </cell>
          <cell r="I111" t="str">
            <v>F</v>
          </cell>
          <cell r="J111" t="str">
            <v>PRE</v>
          </cell>
          <cell r="P111" t="str">
            <v>Youth</v>
          </cell>
          <cell r="R111">
            <v>42375</v>
          </cell>
          <cell r="AN111">
            <v>1</v>
          </cell>
          <cell r="AO111" t="str">
            <v>F</v>
          </cell>
          <cell r="AR111">
            <v>1</v>
          </cell>
          <cell r="AT111">
            <v>1</v>
          </cell>
          <cell r="AV111">
            <v>1</v>
          </cell>
          <cell r="AW111">
            <v>7</v>
          </cell>
          <cell r="AY111">
            <v>1</v>
          </cell>
          <cell r="BA111">
            <v>1</v>
          </cell>
          <cell r="BC111" t="str">
            <v>MM</v>
          </cell>
          <cell r="BG111">
            <v>0</v>
          </cell>
          <cell r="BH111">
            <v>1</v>
          </cell>
          <cell r="BI111" t="str">
            <v/>
          </cell>
        </row>
        <row r="112">
          <cell r="B112">
            <v>2016</v>
          </cell>
          <cell r="C112" t="str">
            <v>28A-008-15</v>
          </cell>
          <cell r="D112" t="str">
            <v xml:space="preserve">James (Jim) </v>
          </cell>
          <cell r="E112" t="str">
            <v xml:space="preserve">Walsh </v>
          </cell>
          <cell r="H112">
            <v>15427</v>
          </cell>
          <cell r="I112" t="str">
            <v>M</v>
          </cell>
          <cell r="J112" t="str">
            <v>POST</v>
          </cell>
          <cell r="K112" t="str">
            <v>sp15222379</v>
          </cell>
          <cell r="L112" t="str">
            <v xml:space="preserve">23 North St. </v>
          </cell>
          <cell r="M112" t="str">
            <v>Perth</v>
          </cell>
          <cell r="N112" t="str">
            <v>613-267-2929</v>
          </cell>
          <cell r="P112" t="str">
            <v>Adult</v>
          </cell>
          <cell r="Q112">
            <v>42324</v>
          </cell>
          <cell r="Z112">
            <v>1</v>
          </cell>
          <cell r="AO112" t="str">
            <v>A</v>
          </cell>
          <cell r="BG112">
            <v>0</v>
          </cell>
          <cell r="BH112">
            <v>1</v>
          </cell>
          <cell r="BI112" t="str">
            <v/>
          </cell>
        </row>
        <row r="113">
          <cell r="B113">
            <v>2016</v>
          </cell>
          <cell r="C113" t="str">
            <v>28-008-15</v>
          </cell>
          <cell r="D113" t="str">
            <v xml:space="preserve">Matthew </v>
          </cell>
          <cell r="E113" t="str">
            <v xml:space="preserve">Pierce </v>
          </cell>
          <cell r="F113" t="str">
            <v>X</v>
          </cell>
          <cell r="H113">
            <v>36470</v>
          </cell>
          <cell r="I113" t="str">
            <v>M</v>
          </cell>
          <cell r="J113" t="str">
            <v>PRE</v>
          </cell>
          <cell r="K113" t="str">
            <v>sp15104595</v>
          </cell>
          <cell r="L113" t="str">
            <v xml:space="preserve">26 Evelyn St. </v>
          </cell>
          <cell r="M113" t="str">
            <v xml:space="preserve">Almonte </v>
          </cell>
          <cell r="N113" t="str">
            <v>613-256-7862</v>
          </cell>
          <cell r="P113" t="str">
            <v>Youth</v>
          </cell>
          <cell r="Q113">
            <v>42133</v>
          </cell>
          <cell r="R113">
            <v>42164</v>
          </cell>
          <cell r="S113">
            <v>31</v>
          </cell>
          <cell r="Y113">
            <v>1</v>
          </cell>
          <cell r="AO113" t="str">
            <v>I</v>
          </cell>
          <cell r="BG113">
            <v>1</v>
          </cell>
          <cell r="BH113">
            <v>0</v>
          </cell>
          <cell r="BI113" t="str">
            <v/>
          </cell>
        </row>
        <row r="114">
          <cell r="B114">
            <v>2016</v>
          </cell>
          <cell r="C114" t="str">
            <v>28-009-15</v>
          </cell>
          <cell r="D114" t="str">
            <v>Dalton</v>
          </cell>
          <cell r="E114" t="str">
            <v>Favaro</v>
          </cell>
          <cell r="F114" t="str">
            <v xml:space="preserve">Group Home </v>
          </cell>
          <cell r="I114" t="str">
            <v>M</v>
          </cell>
          <cell r="J114" t="str">
            <v>PRE</v>
          </cell>
          <cell r="K114" t="str">
            <v>sp15035067</v>
          </cell>
          <cell r="L114" t="str">
            <v>205 Country St. (Lee House)</v>
          </cell>
          <cell r="M114" t="str">
            <v>Mississippi Mills</v>
          </cell>
          <cell r="N114" t="str">
            <v>613-256-9807</v>
          </cell>
          <cell r="P114" t="str">
            <v>Youth</v>
          </cell>
          <cell r="Q114">
            <v>42125</v>
          </cell>
          <cell r="R114">
            <v>42200</v>
          </cell>
          <cell r="S114">
            <v>75</v>
          </cell>
          <cell r="V114">
            <v>1</v>
          </cell>
          <cell r="AA114">
            <v>1</v>
          </cell>
          <cell r="AO114" t="str">
            <v>A</v>
          </cell>
          <cell r="AR114">
            <v>1</v>
          </cell>
          <cell r="AT114">
            <v>1</v>
          </cell>
          <cell r="AV114">
            <v>1</v>
          </cell>
          <cell r="BG114">
            <v>1</v>
          </cell>
          <cell r="BH114">
            <v>1</v>
          </cell>
          <cell r="BI114" t="str">
            <v/>
          </cell>
        </row>
        <row r="115">
          <cell r="B115">
            <v>2016</v>
          </cell>
          <cell r="C115" t="str">
            <v>28-010-15</v>
          </cell>
          <cell r="D115" t="str">
            <v xml:space="preserve">Allison </v>
          </cell>
          <cell r="E115" t="str">
            <v xml:space="preserve">Larmon </v>
          </cell>
          <cell r="H115">
            <v>35996</v>
          </cell>
          <cell r="I115" t="str">
            <v>F</v>
          </cell>
          <cell r="J115" t="str">
            <v>PRE</v>
          </cell>
          <cell r="K115" t="str">
            <v>sp15104353</v>
          </cell>
          <cell r="L115" t="str">
            <v xml:space="preserve">212 Holly Park Rd. </v>
          </cell>
          <cell r="M115" t="str">
            <v xml:space="preserve">Drummon/North Elmsley TWP </v>
          </cell>
          <cell r="N115" t="str">
            <v>613-326-8159</v>
          </cell>
          <cell r="P115" t="str">
            <v>Youth</v>
          </cell>
          <cell r="Q115">
            <v>42130</v>
          </cell>
          <cell r="R115">
            <v>42230</v>
          </cell>
          <cell r="S115">
            <v>100</v>
          </cell>
          <cell r="Y115">
            <v>1</v>
          </cell>
          <cell r="AO115" t="str">
            <v>A</v>
          </cell>
          <cell r="AT115">
            <v>1</v>
          </cell>
          <cell r="AV115">
            <v>1</v>
          </cell>
          <cell r="BG115">
            <v>1</v>
          </cell>
          <cell r="BH115">
            <v>0</v>
          </cell>
          <cell r="BI115" t="str">
            <v/>
          </cell>
        </row>
        <row r="116">
          <cell r="B116">
            <v>2016</v>
          </cell>
          <cell r="C116" t="str">
            <v>28-011-15</v>
          </cell>
          <cell r="D116" t="str">
            <v xml:space="preserve">Stewart </v>
          </cell>
          <cell r="E116" t="str">
            <v>Reece</v>
          </cell>
          <cell r="H116">
            <v>36405</v>
          </cell>
          <cell r="I116" t="str">
            <v>M</v>
          </cell>
          <cell r="J116" t="str">
            <v>PRE</v>
          </cell>
          <cell r="K116" t="str">
            <v>sp15109208</v>
          </cell>
          <cell r="L116" t="str">
            <v xml:space="preserve">393 Miller Dr. </v>
          </cell>
          <cell r="M116" t="str">
            <v xml:space="preserve">Drummon/North Elmsley TWP </v>
          </cell>
          <cell r="N116" t="str">
            <v>613-267-7212</v>
          </cell>
          <cell r="P116" t="str">
            <v>Youth</v>
          </cell>
          <cell r="Q116">
            <v>42132</v>
          </cell>
          <cell r="R116">
            <v>42187</v>
          </cell>
          <cell r="S116">
            <v>55</v>
          </cell>
          <cell r="V116">
            <v>1</v>
          </cell>
          <cell r="AO116" t="str">
            <v>F</v>
          </cell>
          <cell r="AQ116">
            <v>1</v>
          </cell>
          <cell r="AS116">
            <v>200</v>
          </cell>
          <cell r="AV116">
            <v>1</v>
          </cell>
          <cell r="AW116">
            <v>4</v>
          </cell>
          <cell r="AY116">
            <v>1</v>
          </cell>
          <cell r="BC116" t="str">
            <v>ZZ</v>
          </cell>
          <cell r="BD116" t="str">
            <v>DD</v>
          </cell>
          <cell r="BE116" t="str">
            <v>HH</v>
          </cell>
          <cell r="BG116">
            <v>1</v>
          </cell>
          <cell r="BH116">
            <v>0</v>
          </cell>
          <cell r="BI116">
            <v>90</v>
          </cell>
        </row>
        <row r="117">
          <cell r="B117">
            <v>2016</v>
          </cell>
          <cell r="C117" t="str">
            <v>28-012-15</v>
          </cell>
          <cell r="D117" t="str">
            <v>Dustin</v>
          </cell>
          <cell r="E117" t="str">
            <v xml:space="preserve">Penney </v>
          </cell>
          <cell r="H117">
            <v>35557</v>
          </cell>
          <cell r="I117" t="str">
            <v>M</v>
          </cell>
          <cell r="J117" t="str">
            <v>PRE</v>
          </cell>
          <cell r="K117" t="str">
            <v>sp15010649</v>
          </cell>
          <cell r="L117" t="str">
            <v xml:space="preserve">1234 Armstrong Rd. </v>
          </cell>
          <cell r="M117" t="str">
            <v>Drummond North Elmsley TWP</v>
          </cell>
          <cell r="N117" t="str">
            <v>613-803-4527</v>
          </cell>
          <cell r="P117" t="str">
            <v>Youth</v>
          </cell>
          <cell r="Q117">
            <v>42135</v>
          </cell>
          <cell r="R117">
            <v>42171</v>
          </cell>
          <cell r="S117">
            <v>36</v>
          </cell>
          <cell r="W117">
            <v>1</v>
          </cell>
          <cell r="AO117" t="str">
            <v>A</v>
          </cell>
          <cell r="AT117">
            <v>1</v>
          </cell>
          <cell r="BG117">
            <v>1</v>
          </cell>
          <cell r="BH117">
            <v>0</v>
          </cell>
          <cell r="BI117" t="str">
            <v/>
          </cell>
        </row>
        <row r="118">
          <cell r="B118">
            <v>2016</v>
          </cell>
          <cell r="C118" t="str">
            <v>28-013-15</v>
          </cell>
          <cell r="D118" t="str">
            <v xml:space="preserve">Bradi </v>
          </cell>
          <cell r="E118" t="str">
            <v xml:space="preserve">Laming </v>
          </cell>
          <cell r="H118">
            <v>35441</v>
          </cell>
          <cell r="I118" t="str">
            <v>F</v>
          </cell>
          <cell r="J118" t="str">
            <v>POST</v>
          </cell>
          <cell r="K118" t="str">
            <v>sf15001697</v>
          </cell>
          <cell r="L118" t="str">
            <v>224 Upper Scotch Line/54 Foster St Apt. 4</v>
          </cell>
          <cell r="M118" t="str">
            <v xml:space="preserve">Perth </v>
          </cell>
          <cell r="N118" t="str">
            <v>613-264-7830</v>
          </cell>
          <cell r="P118" t="str">
            <v>Youth</v>
          </cell>
          <cell r="Q118">
            <v>42115</v>
          </cell>
          <cell r="R118">
            <v>42236</v>
          </cell>
          <cell r="S118">
            <v>121</v>
          </cell>
          <cell r="Z118">
            <v>1</v>
          </cell>
          <cell r="AO118" t="str">
            <v>A</v>
          </cell>
          <cell r="AQ118">
            <v>1</v>
          </cell>
          <cell r="AV118">
            <v>1</v>
          </cell>
          <cell r="BG118">
            <v>0</v>
          </cell>
          <cell r="BH118">
            <v>1</v>
          </cell>
          <cell r="BI118" t="str">
            <v/>
          </cell>
        </row>
        <row r="119">
          <cell r="B119">
            <v>2016</v>
          </cell>
          <cell r="C119" t="str">
            <v>28-014-15</v>
          </cell>
          <cell r="D119" t="str">
            <v>Patrick</v>
          </cell>
          <cell r="E119" t="str">
            <v>Schwartz</v>
          </cell>
          <cell r="H119" t="str">
            <v>20/04/1999</v>
          </cell>
          <cell r="I119" t="str">
            <v>M</v>
          </cell>
          <cell r="J119" t="str">
            <v>PRE</v>
          </cell>
          <cell r="K119" t="str">
            <v>sp15147761</v>
          </cell>
          <cell r="L119" t="str">
            <v xml:space="preserve">30 Evelyn St. </v>
          </cell>
          <cell r="M119" t="str">
            <v>Almonte</v>
          </cell>
          <cell r="N119" t="str">
            <v>613-256-4615</v>
          </cell>
          <cell r="P119" t="str">
            <v>Youth</v>
          </cell>
          <cell r="Q119">
            <v>42166</v>
          </cell>
          <cell r="R119">
            <v>42201</v>
          </cell>
          <cell r="S119">
            <v>35</v>
          </cell>
          <cell r="AL119">
            <v>1</v>
          </cell>
          <cell r="AN119">
            <v>2</v>
          </cell>
          <cell r="AO119" t="str">
            <v>F</v>
          </cell>
          <cell r="AQ119">
            <v>1</v>
          </cell>
          <cell r="AR119">
            <v>1</v>
          </cell>
          <cell r="AV119">
            <v>1</v>
          </cell>
          <cell r="AW119">
            <v>8</v>
          </cell>
          <cell r="AX119">
            <v>1</v>
          </cell>
          <cell r="BC119" t="str">
            <v>J</v>
          </cell>
          <cell r="BD119" t="str">
            <v>C</v>
          </cell>
          <cell r="BE119" t="str">
            <v>FF</v>
          </cell>
          <cell r="BG119">
            <v>0</v>
          </cell>
          <cell r="BH119">
            <v>3</v>
          </cell>
          <cell r="BI119">
            <v>74</v>
          </cell>
        </row>
        <row r="120">
          <cell r="B120">
            <v>2016</v>
          </cell>
          <cell r="C120" t="str">
            <v>28-015-15</v>
          </cell>
          <cell r="D120" t="str">
            <v>Lee</v>
          </cell>
          <cell r="E120" t="str">
            <v>Kendall</v>
          </cell>
          <cell r="H120" t="str">
            <v>26/12/1997</v>
          </cell>
          <cell r="I120" t="str">
            <v>M</v>
          </cell>
          <cell r="J120" t="str">
            <v>PRE</v>
          </cell>
          <cell r="K120" t="str">
            <v>sp15126717</v>
          </cell>
          <cell r="L120" t="str">
            <v xml:space="preserve">30 Comba Dr. </v>
          </cell>
          <cell r="M120" t="str">
            <v>Carleton Place</v>
          </cell>
          <cell r="N120" t="str">
            <v>613-406-7656</v>
          </cell>
          <cell r="P120" t="str">
            <v>Youth</v>
          </cell>
          <cell r="Q120">
            <v>42179</v>
          </cell>
          <cell r="R120">
            <v>42473</v>
          </cell>
          <cell r="S120">
            <v>294</v>
          </cell>
          <cell r="V120">
            <v>1</v>
          </cell>
          <cell r="X120">
            <v>1</v>
          </cell>
          <cell r="AO120" t="str">
            <v>F</v>
          </cell>
          <cell r="AP120">
            <v>4</v>
          </cell>
          <cell r="AQ120">
            <v>1</v>
          </cell>
          <cell r="AT120">
            <v>3</v>
          </cell>
          <cell r="AV120">
            <v>1</v>
          </cell>
          <cell r="AW120">
            <v>3</v>
          </cell>
          <cell r="AX120">
            <v>2</v>
          </cell>
          <cell r="BC120" t="str">
            <v>GG</v>
          </cell>
          <cell r="BD120" t="str">
            <v>S</v>
          </cell>
          <cell r="BE120" t="str">
            <v>HH</v>
          </cell>
          <cell r="BG120">
            <v>2</v>
          </cell>
          <cell r="BH120">
            <v>0</v>
          </cell>
          <cell r="BI120">
            <v>71</v>
          </cell>
        </row>
        <row r="121">
          <cell r="B121">
            <v>2016</v>
          </cell>
          <cell r="C121" t="str">
            <v>28-016-15</v>
          </cell>
          <cell r="D121" t="str">
            <v xml:space="preserve">Liam </v>
          </cell>
          <cell r="E121" t="str">
            <v xml:space="preserve">Verch </v>
          </cell>
          <cell r="H121" t="str">
            <v>29/08/1999</v>
          </cell>
          <cell r="I121" t="str">
            <v>M</v>
          </cell>
          <cell r="J121" t="str">
            <v>POST</v>
          </cell>
          <cell r="K121" t="str">
            <v>sp15133385</v>
          </cell>
          <cell r="L121" t="str">
            <v xml:space="preserve">267 Vandusen Dr. </v>
          </cell>
          <cell r="M121" t="str">
            <v xml:space="preserve">Arnprior </v>
          </cell>
          <cell r="N121" t="str">
            <v>613-623-1121</v>
          </cell>
          <cell r="P121" t="str">
            <v>Youth</v>
          </cell>
          <cell r="Q121">
            <v>42179</v>
          </cell>
          <cell r="R121">
            <v>42333</v>
          </cell>
          <cell r="S121">
            <v>154</v>
          </cell>
          <cell r="Y121">
            <v>1</v>
          </cell>
          <cell r="AB121">
            <v>1</v>
          </cell>
          <cell r="AO121" t="str">
            <v>F</v>
          </cell>
          <cell r="AP121">
            <v>120</v>
          </cell>
          <cell r="AR121">
            <v>1</v>
          </cell>
          <cell r="AS121">
            <v>350</v>
          </cell>
          <cell r="AV121">
            <v>1</v>
          </cell>
          <cell r="AW121">
            <v>3</v>
          </cell>
          <cell r="AY121">
            <v>1</v>
          </cell>
          <cell r="BC121" t="str">
            <v>II</v>
          </cell>
          <cell r="BD121" t="str">
            <v>GG</v>
          </cell>
          <cell r="BG121">
            <v>1</v>
          </cell>
          <cell r="BH121">
            <v>1</v>
          </cell>
          <cell r="BI121">
            <v>73</v>
          </cell>
        </row>
        <row r="122">
          <cell r="B122">
            <v>2016</v>
          </cell>
          <cell r="C122" t="str">
            <v>28-017-15</v>
          </cell>
          <cell r="D122" t="str">
            <v>Milan</v>
          </cell>
          <cell r="E122" t="str">
            <v>Bargar</v>
          </cell>
          <cell r="H122">
            <v>34040</v>
          </cell>
          <cell r="I122" t="str">
            <v>M</v>
          </cell>
          <cell r="J122" t="str">
            <v>PRE</v>
          </cell>
          <cell r="K122" t="str">
            <v>sp15139945</v>
          </cell>
          <cell r="L122" t="str">
            <v xml:space="preserve">142 North St. </v>
          </cell>
          <cell r="M122" t="str">
            <v>Lanark Highlands</v>
          </cell>
          <cell r="N122" t="str">
            <v>613-259-0263</v>
          </cell>
          <cell r="P122" t="str">
            <v>Youth</v>
          </cell>
          <cell r="Q122">
            <v>42179</v>
          </cell>
          <cell r="R122">
            <v>42261</v>
          </cell>
          <cell r="S122">
            <v>82</v>
          </cell>
          <cell r="V122">
            <v>1</v>
          </cell>
          <cell r="AO122" t="str">
            <v>F</v>
          </cell>
          <cell r="AP122">
            <v>50</v>
          </cell>
          <cell r="AQ122">
            <v>1</v>
          </cell>
          <cell r="AV122">
            <v>1</v>
          </cell>
          <cell r="AW122">
            <v>7</v>
          </cell>
          <cell r="AX122">
            <v>1</v>
          </cell>
          <cell r="BC122" t="str">
            <v>V</v>
          </cell>
          <cell r="BD122" t="str">
            <v>U</v>
          </cell>
          <cell r="BG122">
            <v>1</v>
          </cell>
          <cell r="BH122">
            <v>0</v>
          </cell>
          <cell r="BI122">
            <v>86</v>
          </cell>
        </row>
        <row r="123">
          <cell r="B123">
            <v>2016</v>
          </cell>
          <cell r="C123" t="str">
            <v>28-018-15</v>
          </cell>
          <cell r="D123" t="str">
            <v>Owen</v>
          </cell>
          <cell r="E123" t="str">
            <v>Woodman</v>
          </cell>
          <cell r="H123" t="str">
            <v>30/03/1999</v>
          </cell>
          <cell r="I123" t="str">
            <v>M</v>
          </cell>
          <cell r="J123" t="str">
            <v>POST</v>
          </cell>
          <cell r="K123" t="str">
            <v>sp15160903</v>
          </cell>
          <cell r="L123" t="str">
            <v xml:space="preserve">132 Caldwell St. </v>
          </cell>
          <cell r="M123" t="str">
            <v>Carleton Place</v>
          </cell>
          <cell r="N123" t="str">
            <v>613-257-4357</v>
          </cell>
          <cell r="P123" t="str">
            <v>Adult</v>
          </cell>
          <cell r="Q123">
            <v>42220</v>
          </cell>
          <cell r="R123">
            <v>42369</v>
          </cell>
          <cell r="S123">
            <v>149</v>
          </cell>
          <cell r="V123">
            <v>1</v>
          </cell>
          <cell r="AN123">
            <v>1</v>
          </cell>
          <cell r="AO123" t="str">
            <v>F</v>
          </cell>
          <cell r="AP123">
            <v>40</v>
          </cell>
          <cell r="AQ123">
            <v>1</v>
          </cell>
          <cell r="AS123">
            <v>25</v>
          </cell>
          <cell r="AT123">
            <v>2</v>
          </cell>
          <cell r="AW123">
            <v>11</v>
          </cell>
          <cell r="AY123">
            <v>1</v>
          </cell>
          <cell r="BC123" t="str">
            <v>B</v>
          </cell>
          <cell r="BD123" t="str">
            <v>S</v>
          </cell>
          <cell r="BE123" t="str">
            <v>JJ</v>
          </cell>
          <cell r="BG123">
            <v>1</v>
          </cell>
          <cell r="BH123">
            <v>1</v>
          </cell>
          <cell r="BI123">
            <v>66</v>
          </cell>
        </row>
        <row r="124">
          <cell r="B124">
            <v>2016</v>
          </cell>
          <cell r="C124" t="str">
            <v>28-019-15</v>
          </cell>
          <cell r="D124" t="str">
            <v xml:space="preserve">Damian </v>
          </cell>
          <cell r="E124" t="str">
            <v>Lafreniere</v>
          </cell>
          <cell r="H124" t="str">
            <v>16/10/1998</v>
          </cell>
          <cell r="I124" t="str">
            <v>M</v>
          </cell>
          <cell r="J124" t="str">
            <v>POST</v>
          </cell>
          <cell r="K124" t="str">
            <v>sp15160903</v>
          </cell>
          <cell r="L124" t="str">
            <v>92 Crampton Dr.</v>
          </cell>
          <cell r="M124" t="str">
            <v>Carleton Place</v>
          </cell>
          <cell r="N124" t="str">
            <v>613-282-0090</v>
          </cell>
          <cell r="P124" t="str">
            <v>Adult</v>
          </cell>
          <cell r="Q124">
            <v>42220</v>
          </cell>
          <cell r="R124">
            <v>42369</v>
          </cell>
          <cell r="S124">
            <v>149</v>
          </cell>
          <cell r="V124">
            <v>1</v>
          </cell>
          <cell r="AN124">
            <v>1</v>
          </cell>
          <cell r="AO124" t="str">
            <v>F</v>
          </cell>
          <cell r="AP124">
            <v>40</v>
          </cell>
          <cell r="AQ124">
            <v>1</v>
          </cell>
          <cell r="AS124">
            <v>25</v>
          </cell>
          <cell r="AT124">
            <v>2</v>
          </cell>
          <cell r="AV124">
            <v>1</v>
          </cell>
          <cell r="AW124">
            <v>11</v>
          </cell>
          <cell r="AY124">
            <v>1</v>
          </cell>
          <cell r="BG124">
            <v>1</v>
          </cell>
          <cell r="BH124">
            <v>1</v>
          </cell>
          <cell r="BI124" t="str">
            <v/>
          </cell>
        </row>
        <row r="125">
          <cell r="B125">
            <v>2016</v>
          </cell>
          <cell r="C125" t="str">
            <v>28-020-15</v>
          </cell>
          <cell r="D125" t="str">
            <v xml:space="preserve">Thomas </v>
          </cell>
          <cell r="E125" t="str">
            <v xml:space="preserve">Babineau </v>
          </cell>
          <cell r="H125" t="str">
            <v>25/11/1999</v>
          </cell>
          <cell r="I125" t="str">
            <v>M</v>
          </cell>
          <cell r="J125" t="str">
            <v>POST</v>
          </cell>
          <cell r="K125" t="str">
            <v>sp15160903</v>
          </cell>
          <cell r="L125" t="str">
            <v xml:space="preserve">261 Ramsey Conc. 8 </v>
          </cell>
          <cell r="M125" t="str">
            <v>Carleton Place</v>
          </cell>
          <cell r="N125" t="str">
            <v>613-257-9732</v>
          </cell>
          <cell r="P125" t="str">
            <v>Adult</v>
          </cell>
          <cell r="Q125">
            <v>42220</v>
          </cell>
          <cell r="R125">
            <v>42369</v>
          </cell>
          <cell r="S125">
            <v>149</v>
          </cell>
          <cell r="V125">
            <v>1</v>
          </cell>
          <cell r="AN125">
            <v>1</v>
          </cell>
          <cell r="AO125" t="str">
            <v>F</v>
          </cell>
          <cell r="AP125">
            <v>40</v>
          </cell>
          <cell r="AQ125">
            <v>1</v>
          </cell>
          <cell r="AS125">
            <v>25</v>
          </cell>
          <cell r="AT125">
            <v>2</v>
          </cell>
          <cell r="AV125">
            <v>1</v>
          </cell>
          <cell r="AW125">
            <v>11</v>
          </cell>
          <cell r="AY125">
            <v>1</v>
          </cell>
          <cell r="BG125">
            <v>1</v>
          </cell>
          <cell r="BH125">
            <v>1</v>
          </cell>
          <cell r="BI125" t="str">
            <v/>
          </cell>
        </row>
        <row r="126">
          <cell r="B126">
            <v>2016</v>
          </cell>
          <cell r="C126" t="str">
            <v>28-021-15</v>
          </cell>
          <cell r="D126" t="str">
            <v>Brady</v>
          </cell>
          <cell r="E126" t="str">
            <v>Carleton</v>
          </cell>
          <cell r="H126">
            <v>36650</v>
          </cell>
          <cell r="I126" t="str">
            <v>M</v>
          </cell>
          <cell r="J126" t="str">
            <v>PRE</v>
          </cell>
          <cell r="K126" t="str">
            <v>sp15217826</v>
          </cell>
          <cell r="L126" t="str">
            <v xml:space="preserve">21 Thom Street </v>
          </cell>
          <cell r="M126" t="str">
            <v>Perth</v>
          </cell>
          <cell r="N126" t="str">
            <v>613-264-9139</v>
          </cell>
          <cell r="P126" t="str">
            <v>Youth</v>
          </cell>
          <cell r="Q126">
            <v>42228</v>
          </cell>
          <cell r="R126">
            <v>42307</v>
          </cell>
          <cell r="S126">
            <v>79</v>
          </cell>
          <cell r="V126">
            <v>1</v>
          </cell>
          <cell r="AO126" t="str">
            <v>F</v>
          </cell>
          <cell r="AP126">
            <v>5</v>
          </cell>
          <cell r="AQ126">
            <v>1</v>
          </cell>
          <cell r="AR126">
            <v>1</v>
          </cell>
          <cell r="AV126">
            <v>1</v>
          </cell>
          <cell r="AW126">
            <v>13</v>
          </cell>
          <cell r="AX126">
            <v>3</v>
          </cell>
          <cell r="BC126" t="str">
            <v>DD</v>
          </cell>
          <cell r="BD126" t="str">
            <v>J</v>
          </cell>
          <cell r="BE126" t="str">
            <v xml:space="preserve">H </v>
          </cell>
          <cell r="BF126" t="str">
            <v>A</v>
          </cell>
          <cell r="BG126">
            <v>1</v>
          </cell>
          <cell r="BH126">
            <v>0</v>
          </cell>
          <cell r="BI126">
            <v>68</v>
          </cell>
        </row>
        <row r="127">
          <cell r="B127">
            <v>2016</v>
          </cell>
          <cell r="C127" t="str">
            <v>28-022-15</v>
          </cell>
          <cell r="D127" t="str">
            <v xml:space="preserve">Brandon </v>
          </cell>
          <cell r="E127" t="str">
            <v>Mitchell</v>
          </cell>
          <cell r="H127" t="str">
            <v>21/12/2000</v>
          </cell>
          <cell r="I127" t="str">
            <v>M</v>
          </cell>
          <cell r="J127" t="str">
            <v>PRE</v>
          </cell>
          <cell r="K127" t="str">
            <v>sp15217826</v>
          </cell>
          <cell r="L127" t="str">
            <v xml:space="preserve">21 McLean Bvd. </v>
          </cell>
          <cell r="M127" t="str">
            <v>Perth</v>
          </cell>
          <cell r="N127" t="str">
            <v>613-200-2334</v>
          </cell>
          <cell r="P127" t="str">
            <v>Youth</v>
          </cell>
          <cell r="Q127">
            <v>42228</v>
          </cell>
          <cell r="R127">
            <v>42307</v>
          </cell>
          <cell r="S127">
            <v>79</v>
          </cell>
          <cell r="V127">
            <v>1</v>
          </cell>
          <cell r="AO127" t="str">
            <v>F</v>
          </cell>
          <cell r="AP127">
            <v>5</v>
          </cell>
          <cell r="AQ127">
            <v>1</v>
          </cell>
          <cell r="AR127">
            <v>1</v>
          </cell>
          <cell r="AV127">
            <v>1</v>
          </cell>
          <cell r="AW127">
            <v>13</v>
          </cell>
          <cell r="AX127">
            <v>3</v>
          </cell>
          <cell r="BC127" t="str">
            <v>DD</v>
          </cell>
          <cell r="BD127" t="str">
            <v>J</v>
          </cell>
          <cell r="BE127" t="str">
            <v xml:space="preserve">H </v>
          </cell>
          <cell r="BF127" t="str">
            <v>A</v>
          </cell>
          <cell r="BG127">
            <v>1</v>
          </cell>
          <cell r="BH127">
            <v>0</v>
          </cell>
          <cell r="BI127">
            <v>68</v>
          </cell>
        </row>
        <row r="128">
          <cell r="B128">
            <v>2016</v>
          </cell>
          <cell r="C128" t="str">
            <v>28-023-15</v>
          </cell>
          <cell r="D128" t="str">
            <v>Brady</v>
          </cell>
          <cell r="E128" t="str">
            <v>Dillon</v>
          </cell>
          <cell r="H128">
            <v>36864</v>
          </cell>
          <cell r="I128" t="str">
            <v>M</v>
          </cell>
          <cell r="J128" t="str">
            <v>PRE</v>
          </cell>
          <cell r="K128" t="str">
            <v>sp15217826</v>
          </cell>
          <cell r="L128" t="str">
            <v>155 Innisfil St. S</v>
          </cell>
          <cell r="M128" t="str">
            <v>Carleton Place</v>
          </cell>
          <cell r="N128" t="str">
            <v>613-464-0838</v>
          </cell>
          <cell r="P128" t="str">
            <v>Youth</v>
          </cell>
          <cell r="Q128">
            <v>42228</v>
          </cell>
          <cell r="R128">
            <v>42307</v>
          </cell>
          <cell r="S128">
            <v>79</v>
          </cell>
          <cell r="V128">
            <v>1</v>
          </cell>
          <cell r="AO128" t="str">
            <v>F</v>
          </cell>
          <cell r="AP128">
            <v>5</v>
          </cell>
          <cell r="AQ128">
            <v>1</v>
          </cell>
          <cell r="AR128">
            <v>1</v>
          </cell>
          <cell r="AV128">
            <v>1</v>
          </cell>
          <cell r="AW128">
            <v>13</v>
          </cell>
          <cell r="AX128">
            <v>3</v>
          </cell>
          <cell r="BC128" t="str">
            <v>DD</v>
          </cell>
          <cell r="BD128" t="str">
            <v>J</v>
          </cell>
          <cell r="BE128" t="str">
            <v xml:space="preserve">H </v>
          </cell>
          <cell r="BF128" t="str">
            <v>A</v>
          </cell>
          <cell r="BG128">
            <v>1</v>
          </cell>
          <cell r="BH128">
            <v>0</v>
          </cell>
          <cell r="BI128">
            <v>68</v>
          </cell>
        </row>
        <row r="129">
          <cell r="B129">
            <v>2016</v>
          </cell>
          <cell r="C129" t="str">
            <v>28-024-15</v>
          </cell>
          <cell r="D129" t="str">
            <v>Isaac</v>
          </cell>
          <cell r="E129" t="str">
            <v>Tetreault</v>
          </cell>
          <cell r="H129" t="str">
            <v>15/08/2000</v>
          </cell>
          <cell r="I129" t="str">
            <v>M</v>
          </cell>
          <cell r="J129" t="str">
            <v>PRE</v>
          </cell>
          <cell r="K129" t="str">
            <v>sp15217826</v>
          </cell>
          <cell r="L129" t="str">
            <v>49 Halton St.</v>
          </cell>
          <cell r="M129" t="str">
            <v>Perth</v>
          </cell>
          <cell r="N129" t="str">
            <v>613-390-0279</v>
          </cell>
          <cell r="P129" t="str">
            <v>Youth</v>
          </cell>
          <cell r="Q129">
            <v>42228</v>
          </cell>
          <cell r="R129">
            <v>42307</v>
          </cell>
          <cell r="S129">
            <v>79</v>
          </cell>
          <cell r="V129">
            <v>1</v>
          </cell>
          <cell r="AO129" t="str">
            <v>F</v>
          </cell>
          <cell r="AP129">
            <v>5</v>
          </cell>
          <cell r="AQ129">
            <v>1</v>
          </cell>
          <cell r="AR129">
            <v>1</v>
          </cell>
          <cell r="AV129">
            <v>1</v>
          </cell>
          <cell r="AW129">
            <v>13</v>
          </cell>
          <cell r="AX129">
            <v>3</v>
          </cell>
          <cell r="BC129" t="str">
            <v>DD</v>
          </cell>
          <cell r="BD129" t="str">
            <v>J</v>
          </cell>
          <cell r="BE129" t="str">
            <v xml:space="preserve">H </v>
          </cell>
          <cell r="BF129" t="str">
            <v>A</v>
          </cell>
          <cell r="BG129">
            <v>1</v>
          </cell>
          <cell r="BH129">
            <v>0</v>
          </cell>
          <cell r="BI129">
            <v>68</v>
          </cell>
        </row>
        <row r="130">
          <cell r="B130">
            <v>2016</v>
          </cell>
          <cell r="C130" t="str">
            <v>28-025-15</v>
          </cell>
          <cell r="D130" t="str">
            <v xml:space="preserve">Brennan </v>
          </cell>
          <cell r="E130" t="str">
            <v>Woods</v>
          </cell>
          <cell r="H130" t="str">
            <v>13/12/2001</v>
          </cell>
          <cell r="I130" t="str">
            <v>M</v>
          </cell>
          <cell r="J130" t="str">
            <v>PRE</v>
          </cell>
          <cell r="K130" t="str">
            <v>sp15217826</v>
          </cell>
          <cell r="L130" t="str">
            <v>19 Drummond Street E</v>
          </cell>
          <cell r="M130" t="str">
            <v>Perth</v>
          </cell>
          <cell r="N130" t="str">
            <v>613-200-9493</v>
          </cell>
          <cell r="P130" t="str">
            <v>Youth</v>
          </cell>
          <cell r="Q130">
            <v>42228</v>
          </cell>
          <cell r="R130">
            <v>42307</v>
          </cell>
          <cell r="S130">
            <v>79</v>
          </cell>
          <cell r="V130">
            <v>1</v>
          </cell>
          <cell r="AO130" t="str">
            <v>F</v>
          </cell>
          <cell r="AP130">
            <v>5</v>
          </cell>
          <cell r="AQ130">
            <v>1</v>
          </cell>
          <cell r="AR130">
            <v>1</v>
          </cell>
          <cell r="AV130">
            <v>1</v>
          </cell>
          <cell r="AW130">
            <v>13</v>
          </cell>
          <cell r="AX130">
            <v>3</v>
          </cell>
          <cell r="BC130" t="str">
            <v>DD</v>
          </cell>
          <cell r="BD130" t="str">
            <v>J</v>
          </cell>
          <cell r="BE130" t="str">
            <v>H</v>
          </cell>
          <cell r="BF130" t="str">
            <v>A</v>
          </cell>
          <cell r="BG130">
            <v>1</v>
          </cell>
          <cell r="BH130">
            <v>0</v>
          </cell>
          <cell r="BI130">
            <v>68</v>
          </cell>
        </row>
        <row r="131">
          <cell r="B131">
            <v>2016</v>
          </cell>
          <cell r="C131" t="str">
            <v>28-026-15</v>
          </cell>
          <cell r="D131" t="str">
            <v xml:space="preserve">Reece </v>
          </cell>
          <cell r="E131" t="str">
            <v xml:space="preserve">Stewart </v>
          </cell>
          <cell r="F131" t="str">
            <v>X</v>
          </cell>
          <cell r="H131">
            <v>36200</v>
          </cell>
          <cell r="I131" t="str">
            <v>M</v>
          </cell>
          <cell r="J131" t="str">
            <v>PRE</v>
          </cell>
          <cell r="K131" t="str">
            <v>sp15221849</v>
          </cell>
          <cell r="L131" t="str">
            <v xml:space="preserve">393 Miller Drive </v>
          </cell>
          <cell r="M131" t="str">
            <v>Drummond North Elmsley TWP</v>
          </cell>
          <cell r="N131" t="str">
            <v>613-267-2609</v>
          </cell>
          <cell r="P131" t="str">
            <v>Youth</v>
          </cell>
          <cell r="Q131">
            <v>42229</v>
          </cell>
          <cell r="R131" t="str">
            <v>RNJ</v>
          </cell>
          <cell r="Y131">
            <v>1</v>
          </cell>
          <cell r="AO131" t="str">
            <v>A</v>
          </cell>
          <cell r="BG131">
            <v>1</v>
          </cell>
          <cell r="BH131">
            <v>0</v>
          </cell>
          <cell r="BI131" t="str">
            <v/>
          </cell>
        </row>
        <row r="132">
          <cell r="B132">
            <v>2016</v>
          </cell>
          <cell r="C132" t="str">
            <v>28-027-15</v>
          </cell>
          <cell r="D132" t="str">
            <v xml:space="preserve">James </v>
          </cell>
          <cell r="E132" t="str">
            <v xml:space="preserve">MacTavish </v>
          </cell>
          <cell r="H132" t="str">
            <v>20/01/2000</v>
          </cell>
          <cell r="I132" t="str">
            <v>M</v>
          </cell>
          <cell r="J132" t="str">
            <v>POST</v>
          </cell>
          <cell r="K132" t="str">
            <v>sf15000377</v>
          </cell>
          <cell r="L132" t="str">
            <v>26 Pearl St., Apt. 303</v>
          </cell>
          <cell r="M132" t="str">
            <v>Smiths Falls</v>
          </cell>
          <cell r="N132" t="str">
            <v>613-205-1577</v>
          </cell>
          <cell r="P132" t="str">
            <v>Youth</v>
          </cell>
          <cell r="Q132">
            <v>42277</v>
          </cell>
          <cell r="R132">
            <v>42389</v>
          </cell>
          <cell r="S132">
            <v>112</v>
          </cell>
          <cell r="V132">
            <v>1</v>
          </cell>
          <cell r="AO132" t="str">
            <v>F</v>
          </cell>
          <cell r="AP132">
            <v>40</v>
          </cell>
          <cell r="AQ132">
            <v>1</v>
          </cell>
          <cell r="AR132">
            <v>1</v>
          </cell>
          <cell r="AV132">
            <v>1</v>
          </cell>
          <cell r="AW132">
            <v>5</v>
          </cell>
          <cell r="AX132">
            <v>2</v>
          </cell>
          <cell r="BC132" t="str">
            <v>KK</v>
          </cell>
          <cell r="BD132" t="str">
            <v>M</v>
          </cell>
          <cell r="BE132" t="str">
            <v>I</v>
          </cell>
          <cell r="BG132">
            <v>1</v>
          </cell>
          <cell r="BH132">
            <v>0</v>
          </cell>
          <cell r="BI132">
            <v>75</v>
          </cell>
        </row>
        <row r="133">
          <cell r="B133">
            <v>2016</v>
          </cell>
          <cell r="C133" t="str">
            <v>28-028-15</v>
          </cell>
          <cell r="D133" t="str">
            <v xml:space="preserve">Lawson </v>
          </cell>
          <cell r="E133" t="str">
            <v>Penney</v>
          </cell>
          <cell r="F133" t="str">
            <v>CAS</v>
          </cell>
          <cell r="H133">
            <v>1998</v>
          </cell>
          <cell r="I133" t="str">
            <v>M</v>
          </cell>
          <cell r="J133" t="str">
            <v>PRE</v>
          </cell>
          <cell r="K133" t="str">
            <v>sf15004569</v>
          </cell>
          <cell r="L133" t="str">
            <v>Independent Living w/ CAS</v>
          </cell>
          <cell r="M133" t="str">
            <v>Smiths Falls</v>
          </cell>
          <cell r="N133" t="str">
            <v>613-485-5959</v>
          </cell>
          <cell r="P133" t="str">
            <v>Youth</v>
          </cell>
          <cell r="Q133">
            <v>42305</v>
          </cell>
          <cell r="R133">
            <v>42471</v>
          </cell>
          <cell r="S133">
            <v>166</v>
          </cell>
          <cell r="Z133">
            <v>1</v>
          </cell>
          <cell r="AO133" t="str">
            <v>F</v>
          </cell>
          <cell r="AP133">
            <v>40</v>
          </cell>
          <cell r="AQ133">
            <v>1</v>
          </cell>
          <cell r="AR133">
            <v>1</v>
          </cell>
          <cell r="AT133">
            <v>1</v>
          </cell>
          <cell r="AU133">
            <v>1</v>
          </cell>
          <cell r="AV133">
            <v>1</v>
          </cell>
          <cell r="AW133">
            <v>5</v>
          </cell>
          <cell r="AX133">
            <v>2</v>
          </cell>
          <cell r="BC133" t="str">
            <v>CC</v>
          </cell>
          <cell r="BD133" t="str">
            <v>HH</v>
          </cell>
          <cell r="BE133" t="str">
            <v>I</v>
          </cell>
          <cell r="BG133">
            <v>0</v>
          </cell>
          <cell r="BH133">
            <v>1</v>
          </cell>
          <cell r="BI133">
            <v>67</v>
          </cell>
        </row>
        <row r="134">
          <cell r="B134">
            <v>2016</v>
          </cell>
          <cell r="C134" t="str">
            <v>28-029-15</v>
          </cell>
          <cell r="D134" t="str">
            <v xml:space="preserve">Brittany </v>
          </cell>
          <cell r="E134" t="str">
            <v xml:space="preserve">Martin </v>
          </cell>
          <cell r="F134" t="str">
            <v>X</v>
          </cell>
          <cell r="H134">
            <v>36443</v>
          </cell>
          <cell r="I134" t="str">
            <v>F</v>
          </cell>
          <cell r="J134" t="str">
            <v>POST</v>
          </cell>
          <cell r="K134" t="str">
            <v>sf15006285</v>
          </cell>
          <cell r="L134" t="str">
            <v xml:space="preserve">1121 Holbrook Rd. </v>
          </cell>
          <cell r="M134" t="str">
            <v xml:space="preserve">Smiths Falls </v>
          </cell>
          <cell r="N134" t="str">
            <v>613-283-9621</v>
          </cell>
          <cell r="P134" t="str">
            <v>Youth</v>
          </cell>
          <cell r="Q134">
            <v>42305</v>
          </cell>
          <cell r="R134" t="str">
            <v>Unsuccessful</v>
          </cell>
          <cell r="Z134">
            <v>1</v>
          </cell>
          <cell r="AO134" t="str">
            <v>I</v>
          </cell>
          <cell r="BG134">
            <v>0</v>
          </cell>
          <cell r="BH134">
            <v>1</v>
          </cell>
          <cell r="BI134" t="str">
            <v/>
          </cell>
        </row>
        <row r="135">
          <cell r="B135">
            <v>2016</v>
          </cell>
          <cell r="C135" t="str">
            <v>28-030-15</v>
          </cell>
          <cell r="D135" t="str">
            <v>Skylar</v>
          </cell>
          <cell r="E135" t="str">
            <v>Duchene</v>
          </cell>
          <cell r="H135" t="str">
            <v>17/07/1998</v>
          </cell>
          <cell r="I135" t="str">
            <v>M</v>
          </cell>
          <cell r="J135" t="str">
            <v>POST</v>
          </cell>
          <cell r="K135" t="str">
            <v>sp15287513</v>
          </cell>
          <cell r="L135" t="str">
            <v>32 John St.</v>
          </cell>
          <cell r="M135" t="str">
            <v>Newboro</v>
          </cell>
          <cell r="N135" t="str">
            <v>613-264-7476</v>
          </cell>
          <cell r="P135" t="str">
            <v>Youth</v>
          </cell>
          <cell r="Q135">
            <v>42320</v>
          </cell>
          <cell r="R135">
            <v>42389</v>
          </cell>
          <cell r="S135">
            <v>69</v>
          </cell>
          <cell r="V135">
            <v>1</v>
          </cell>
          <cell r="AN135">
            <v>1</v>
          </cell>
          <cell r="AO135" t="str">
            <v>F</v>
          </cell>
          <cell r="AQ135">
            <v>1</v>
          </cell>
          <cell r="AR135">
            <v>1</v>
          </cell>
          <cell r="AV135">
            <v>1</v>
          </cell>
          <cell r="AW135">
            <v>4</v>
          </cell>
          <cell r="AY135">
            <v>1</v>
          </cell>
          <cell r="BC135" t="str">
            <v>AA</v>
          </cell>
          <cell r="BD135" t="str">
            <v>M</v>
          </cell>
          <cell r="BE135" t="str">
            <v>LL</v>
          </cell>
          <cell r="BG135">
            <v>1</v>
          </cell>
          <cell r="BH135">
            <v>1</v>
          </cell>
          <cell r="BI135">
            <v>65</v>
          </cell>
        </row>
        <row r="136">
          <cell r="B136">
            <v>2016</v>
          </cell>
          <cell r="C136" t="str">
            <v>28-031-15</v>
          </cell>
          <cell r="D136" t="str">
            <v>Darby</v>
          </cell>
          <cell r="E136" t="str">
            <v xml:space="preserve">Birnie </v>
          </cell>
          <cell r="H136">
            <v>2001</v>
          </cell>
          <cell r="I136" t="str">
            <v>F</v>
          </cell>
          <cell r="J136" t="str">
            <v>POST</v>
          </cell>
          <cell r="K136" t="str">
            <v>sf15006885</v>
          </cell>
          <cell r="L136" t="str">
            <v>1127 County Rd. 2, East</v>
          </cell>
          <cell r="M136" t="str">
            <v>Brockville</v>
          </cell>
          <cell r="N136" t="str">
            <v>613-802-9210</v>
          </cell>
          <cell r="P136" t="str">
            <v>Youth</v>
          </cell>
          <cell r="Q136">
            <v>42320</v>
          </cell>
          <cell r="R136">
            <v>42401</v>
          </cell>
          <cell r="S136">
            <v>81</v>
          </cell>
          <cell r="V136">
            <v>1</v>
          </cell>
          <cell r="AN136">
            <v>1</v>
          </cell>
          <cell r="AO136" t="str">
            <v>F</v>
          </cell>
          <cell r="AQ136">
            <v>1</v>
          </cell>
          <cell r="AR136">
            <v>2</v>
          </cell>
          <cell r="AS136">
            <v>45</v>
          </cell>
          <cell r="AT136">
            <v>1</v>
          </cell>
          <cell r="AV136">
            <v>1</v>
          </cell>
          <cell r="AW136">
            <v>7</v>
          </cell>
          <cell r="AX136">
            <v>1</v>
          </cell>
          <cell r="AY136">
            <v>1</v>
          </cell>
          <cell r="BC136" t="str">
            <v>DD</v>
          </cell>
          <cell r="BD136" t="str">
            <v xml:space="preserve">J </v>
          </cell>
          <cell r="BG136">
            <v>1</v>
          </cell>
          <cell r="BH136">
            <v>1</v>
          </cell>
          <cell r="BI136">
            <v>68</v>
          </cell>
        </row>
        <row r="137">
          <cell r="B137">
            <v>2016</v>
          </cell>
          <cell r="C137" t="str">
            <v>28-032-15</v>
          </cell>
          <cell r="D137" t="str">
            <v xml:space="preserve">Allison </v>
          </cell>
          <cell r="E137" t="str">
            <v>Quinn</v>
          </cell>
          <cell r="H137">
            <v>37165</v>
          </cell>
          <cell r="I137" t="str">
            <v>F</v>
          </cell>
          <cell r="J137" t="str">
            <v>PRE</v>
          </cell>
          <cell r="K137" t="str">
            <v>sp15322633</v>
          </cell>
          <cell r="L137" t="str">
            <v>1040 Ferguson Falls Road</v>
          </cell>
          <cell r="M137" t="str">
            <v>Lanark Highlands</v>
          </cell>
          <cell r="N137" t="str">
            <v>613-253-7582</v>
          </cell>
          <cell r="P137" t="str">
            <v>Youth</v>
          </cell>
          <cell r="Q137">
            <v>42332</v>
          </cell>
          <cell r="R137">
            <v>42452</v>
          </cell>
          <cell r="S137">
            <v>120</v>
          </cell>
          <cell r="V137">
            <v>1</v>
          </cell>
          <cell r="Y137">
            <v>1</v>
          </cell>
          <cell r="AO137" t="str">
            <v>F</v>
          </cell>
          <cell r="AQ137">
            <v>1</v>
          </cell>
          <cell r="AR137">
            <v>1</v>
          </cell>
          <cell r="AT137">
            <v>2</v>
          </cell>
          <cell r="AU137">
            <v>2</v>
          </cell>
          <cell r="AV137">
            <v>1</v>
          </cell>
          <cell r="AW137">
            <v>3</v>
          </cell>
          <cell r="AX137">
            <v>1</v>
          </cell>
          <cell r="BC137" t="str">
            <v>MM</v>
          </cell>
          <cell r="BD137" t="str">
            <v>R</v>
          </cell>
          <cell r="BE137" t="str">
            <v>U</v>
          </cell>
          <cell r="BG137">
            <v>2</v>
          </cell>
          <cell r="BH137">
            <v>0</v>
          </cell>
          <cell r="BI137">
            <v>77</v>
          </cell>
        </row>
        <row r="138">
          <cell r="B138">
            <v>2016</v>
          </cell>
          <cell r="C138" t="str">
            <v>28-033-15</v>
          </cell>
          <cell r="D138" t="str">
            <v>Dustin</v>
          </cell>
          <cell r="E138" t="str">
            <v xml:space="preserve">St. Aubin </v>
          </cell>
          <cell r="H138" t="str">
            <v>13/05/1998</v>
          </cell>
          <cell r="I138" t="str">
            <v>M</v>
          </cell>
          <cell r="J138" t="str">
            <v>POST</v>
          </cell>
          <cell r="K138" t="str">
            <v>sf15005605</v>
          </cell>
          <cell r="L138" t="str">
            <v xml:space="preserve">2-72 Thurber St. </v>
          </cell>
          <cell r="M138" t="str">
            <v>Smiths Falls</v>
          </cell>
          <cell r="N138" t="str">
            <v>613-205-1545</v>
          </cell>
          <cell r="P138" t="str">
            <v>Youth</v>
          </cell>
          <cell r="Q138">
            <v>42353</v>
          </cell>
          <cell r="R138">
            <v>42473</v>
          </cell>
          <cell r="S138">
            <v>120</v>
          </cell>
          <cell r="Y138">
            <v>1</v>
          </cell>
          <cell r="Z138">
            <v>1</v>
          </cell>
          <cell r="AO138" t="str">
            <v>F</v>
          </cell>
          <cell r="AQ138">
            <v>1</v>
          </cell>
          <cell r="AR138">
            <v>3</v>
          </cell>
          <cell r="AT138">
            <v>1</v>
          </cell>
          <cell r="AU138">
            <v>1</v>
          </cell>
          <cell r="AV138">
            <v>1</v>
          </cell>
          <cell r="AW138">
            <v>4</v>
          </cell>
          <cell r="AX138">
            <v>2</v>
          </cell>
          <cell r="BC138" t="str">
            <v>P</v>
          </cell>
          <cell r="BD138" t="str">
            <v>HH</v>
          </cell>
          <cell r="BE138" t="str">
            <v>NN</v>
          </cell>
          <cell r="BG138">
            <v>1</v>
          </cell>
          <cell r="BH138">
            <v>1</v>
          </cell>
          <cell r="BI138">
            <v>80</v>
          </cell>
        </row>
        <row r="139">
          <cell r="B139">
            <v>2016</v>
          </cell>
          <cell r="C139" t="str">
            <v>28-034-15</v>
          </cell>
          <cell r="D139" t="str">
            <v>Zakery</v>
          </cell>
          <cell r="E139" t="str">
            <v>Rawlings-West</v>
          </cell>
          <cell r="F139" t="str">
            <v>Original File #: 28-001-15(a)</v>
          </cell>
          <cell r="H139">
            <v>35827</v>
          </cell>
          <cell r="I139" t="str">
            <v>M</v>
          </cell>
          <cell r="J139" t="str">
            <v>PRE</v>
          </cell>
          <cell r="K139" t="str">
            <v>sp14209590</v>
          </cell>
          <cell r="L139" t="str">
            <v xml:space="preserve">105 Wilson Street W. </v>
          </cell>
          <cell r="M139" t="str">
            <v>Perth</v>
          </cell>
          <cell r="N139" t="str">
            <v>613-200-2304</v>
          </cell>
          <cell r="P139" t="str">
            <v>Youth</v>
          </cell>
          <cell r="Q139">
            <v>42017</v>
          </cell>
          <cell r="R139">
            <v>42454</v>
          </cell>
          <cell r="S139">
            <v>437</v>
          </cell>
          <cell r="U139">
            <v>1</v>
          </cell>
          <cell r="V139">
            <v>1</v>
          </cell>
          <cell r="AO139" t="str">
            <v>F</v>
          </cell>
          <cell r="AP139">
            <v>16</v>
          </cell>
          <cell r="AQ139">
            <v>2</v>
          </cell>
          <cell r="AT139">
            <v>1</v>
          </cell>
          <cell r="AV139">
            <v>1</v>
          </cell>
          <cell r="AW139">
            <v>4</v>
          </cell>
          <cell r="AY139">
            <v>1</v>
          </cell>
          <cell r="BC139" t="str">
            <v>L</v>
          </cell>
          <cell r="BD139" t="str">
            <v>DD</v>
          </cell>
          <cell r="BG139">
            <v>2</v>
          </cell>
          <cell r="BH139">
            <v>0</v>
          </cell>
          <cell r="BI139">
            <v>76</v>
          </cell>
        </row>
        <row r="140">
          <cell r="B140">
            <v>2016</v>
          </cell>
          <cell r="C140" t="str">
            <v>28-035-15</v>
          </cell>
          <cell r="D140" t="str">
            <v xml:space="preserve">Philip </v>
          </cell>
          <cell r="E140" t="str">
            <v xml:space="preserve">Abele </v>
          </cell>
          <cell r="F140" t="str">
            <v>Original File #: 28-002-15(a)</v>
          </cell>
          <cell r="H140">
            <v>35562</v>
          </cell>
          <cell r="I140" t="str">
            <v>M</v>
          </cell>
          <cell r="J140" t="str">
            <v>PRE</v>
          </cell>
          <cell r="K140" t="str">
            <v>sp14310920</v>
          </cell>
          <cell r="L140" t="str">
            <v xml:space="preserve">206 Bayview Dr. </v>
          </cell>
          <cell r="M140" t="str">
            <v>Carleton Place</v>
          </cell>
          <cell r="N140" t="str">
            <v>613-282-6064</v>
          </cell>
          <cell r="P140" t="str">
            <v>Youth</v>
          </cell>
          <cell r="Q140">
            <v>42025</v>
          </cell>
          <cell r="R140">
            <v>42062</v>
          </cell>
          <cell r="S140">
            <v>37</v>
          </cell>
          <cell r="W140">
            <v>1</v>
          </cell>
          <cell r="AO140" t="str">
            <v>A</v>
          </cell>
          <cell r="BG140">
            <v>1</v>
          </cell>
          <cell r="BH140">
            <v>0</v>
          </cell>
          <cell r="BI140" t="str">
            <v/>
          </cell>
        </row>
        <row r="141">
          <cell r="B141">
            <v>2016</v>
          </cell>
          <cell r="C141" t="str">
            <v>28-036-15</v>
          </cell>
          <cell r="D141" t="str">
            <v xml:space="preserve">Connor </v>
          </cell>
          <cell r="E141" t="str">
            <v xml:space="preserve">Campbell </v>
          </cell>
          <cell r="F141" t="str">
            <v>Original File #: 28-003-15(a)</v>
          </cell>
          <cell r="H141">
            <v>36749</v>
          </cell>
          <cell r="I141" t="str">
            <v>M</v>
          </cell>
          <cell r="J141" t="str">
            <v>POST</v>
          </cell>
          <cell r="K141" t="str">
            <v>sp14303352</v>
          </cell>
          <cell r="L141" t="str">
            <v>333 Fergusons Falls Rd.</v>
          </cell>
          <cell r="M141" t="str">
            <v>Carleton Place</v>
          </cell>
          <cell r="N141" t="str">
            <v>613-253-0210</v>
          </cell>
          <cell r="P141" t="str">
            <v>Youth</v>
          </cell>
          <cell r="Q141">
            <v>42038</v>
          </cell>
          <cell r="R141">
            <v>42073</v>
          </cell>
          <cell r="S141">
            <v>35</v>
          </cell>
          <cell r="AM141">
            <v>5</v>
          </cell>
          <cell r="AO141" t="str">
            <v>F</v>
          </cell>
          <cell r="AR141">
            <v>5</v>
          </cell>
          <cell r="AT141">
            <v>1</v>
          </cell>
          <cell r="AU141">
            <v>1</v>
          </cell>
          <cell r="AV141">
            <v>1</v>
          </cell>
          <cell r="AW141">
            <v>8</v>
          </cell>
          <cell r="AY141">
            <v>1</v>
          </cell>
          <cell r="BC141" t="str">
            <v>G</v>
          </cell>
          <cell r="BD141" t="str">
            <v>MM</v>
          </cell>
          <cell r="BE141" t="str">
            <v xml:space="preserve">KK </v>
          </cell>
          <cell r="BF141" t="str">
            <v>PP</v>
          </cell>
          <cell r="BG141">
            <v>0</v>
          </cell>
          <cell r="BH141">
            <v>5</v>
          </cell>
          <cell r="BI141">
            <v>71</v>
          </cell>
        </row>
        <row r="142">
          <cell r="B142">
            <v>2016</v>
          </cell>
          <cell r="C142" t="str">
            <v>28-037-15</v>
          </cell>
          <cell r="D142" t="str">
            <v>Jesse</v>
          </cell>
          <cell r="E142" t="str">
            <v>Green</v>
          </cell>
          <cell r="F142" t="str">
            <v>Original File #: 28-004-15(a)</v>
          </cell>
          <cell r="H142">
            <v>16</v>
          </cell>
          <cell r="I142" t="str">
            <v>M</v>
          </cell>
          <cell r="J142" t="str">
            <v>POST</v>
          </cell>
          <cell r="K142" t="str">
            <v>sf14008509</v>
          </cell>
          <cell r="L142" t="str">
            <v>22 Rideau Avenue South</v>
          </cell>
          <cell r="M142" t="str">
            <v>Smiths Falls</v>
          </cell>
          <cell r="N142" t="str">
            <v>613-285-9060</v>
          </cell>
          <cell r="P142" t="str">
            <v>Youth</v>
          </cell>
          <cell r="Q142">
            <v>42054</v>
          </cell>
          <cell r="R142">
            <v>42123</v>
          </cell>
          <cell r="S142">
            <v>69</v>
          </cell>
          <cell r="Z142">
            <v>1</v>
          </cell>
          <cell r="AO142" t="str">
            <v>F</v>
          </cell>
          <cell r="AQ142">
            <v>1</v>
          </cell>
          <cell r="AR142">
            <v>1</v>
          </cell>
          <cell r="AT142">
            <v>2</v>
          </cell>
          <cell r="AU142">
            <v>1</v>
          </cell>
          <cell r="AV142">
            <v>1</v>
          </cell>
          <cell r="AW142">
            <v>4</v>
          </cell>
          <cell r="AY142">
            <v>1</v>
          </cell>
          <cell r="BC142" t="str">
            <v>L</v>
          </cell>
          <cell r="BD142" t="str">
            <v>J</v>
          </cell>
          <cell r="BG142">
            <v>0</v>
          </cell>
          <cell r="BH142">
            <v>1</v>
          </cell>
          <cell r="BI142">
            <v>76</v>
          </cell>
        </row>
        <row r="143">
          <cell r="B143">
            <v>2016</v>
          </cell>
          <cell r="C143" t="str">
            <v>28-038-15</v>
          </cell>
          <cell r="D143" t="str">
            <v>Alec</v>
          </cell>
          <cell r="E143" t="str">
            <v xml:space="preserve">Lafrance </v>
          </cell>
          <cell r="F143" t="str">
            <v>Original File #: 28-005-15(a)</v>
          </cell>
          <cell r="H143" t="str">
            <v>28/10/1998</v>
          </cell>
          <cell r="I143" t="str">
            <v>M</v>
          </cell>
          <cell r="J143" t="str">
            <v>PRE</v>
          </cell>
          <cell r="L143" t="str">
            <v xml:space="preserve">327 Stonehome Cres. </v>
          </cell>
          <cell r="M143" t="str">
            <v>Almonte</v>
          </cell>
          <cell r="N143" t="str">
            <v>613-262-0232</v>
          </cell>
          <cell r="P143" t="str">
            <v>Youth</v>
          </cell>
          <cell r="Q143">
            <v>42086</v>
          </cell>
          <cell r="R143">
            <v>42136</v>
          </cell>
          <cell r="S143">
            <v>50</v>
          </cell>
          <cell r="AN143">
            <v>1</v>
          </cell>
          <cell r="AO143" t="str">
            <v>F</v>
          </cell>
          <cell r="AP143">
            <v>3</v>
          </cell>
          <cell r="AQ143">
            <v>2</v>
          </cell>
          <cell r="AV143">
            <v>1</v>
          </cell>
          <cell r="AW143">
            <v>5</v>
          </cell>
          <cell r="AX143">
            <v>2</v>
          </cell>
          <cell r="BC143" t="str">
            <v>M</v>
          </cell>
          <cell r="BD143" t="str">
            <v>GG</v>
          </cell>
          <cell r="BE143" t="str">
            <v>OO</v>
          </cell>
          <cell r="BG143">
            <v>0</v>
          </cell>
          <cell r="BH143">
            <v>1</v>
          </cell>
          <cell r="BI143">
            <v>77</v>
          </cell>
        </row>
        <row r="144">
          <cell r="B144">
            <v>2016</v>
          </cell>
          <cell r="C144" t="str">
            <v>28-039-15</v>
          </cell>
          <cell r="D144" t="str">
            <v>David</v>
          </cell>
          <cell r="E144" t="str">
            <v>Fling</v>
          </cell>
          <cell r="F144" t="str">
            <v>Original File #: 28-006-15(a)</v>
          </cell>
          <cell r="H144">
            <v>36383</v>
          </cell>
          <cell r="I144" t="str">
            <v>M</v>
          </cell>
          <cell r="J144" t="str">
            <v>PRE</v>
          </cell>
          <cell r="K144" t="str">
            <v>sp14209590</v>
          </cell>
          <cell r="L144" t="str">
            <v xml:space="preserve">112 Mill St. </v>
          </cell>
          <cell r="M144" t="str">
            <v>Lanark</v>
          </cell>
          <cell r="N144" t="str">
            <v>613-259-2547</v>
          </cell>
          <cell r="P144" t="str">
            <v>Youth</v>
          </cell>
          <cell r="Q144">
            <v>42024</v>
          </cell>
          <cell r="R144">
            <v>42163</v>
          </cell>
          <cell r="S144">
            <v>139</v>
          </cell>
          <cell r="U144">
            <v>1</v>
          </cell>
          <cell r="AO144" t="str">
            <v>F</v>
          </cell>
          <cell r="AQ144">
            <v>1</v>
          </cell>
          <cell r="AS144">
            <v>50</v>
          </cell>
          <cell r="AT144">
            <v>1</v>
          </cell>
          <cell r="AV144">
            <v>1</v>
          </cell>
          <cell r="AW144">
            <v>5</v>
          </cell>
          <cell r="AX144">
            <v>1</v>
          </cell>
          <cell r="BC144" t="str">
            <v>G</v>
          </cell>
          <cell r="BD144" t="str">
            <v>V</v>
          </cell>
          <cell r="BE144" t="str">
            <v>HH</v>
          </cell>
          <cell r="BG144">
            <v>1</v>
          </cell>
          <cell r="BH144">
            <v>0</v>
          </cell>
          <cell r="BI144">
            <v>71</v>
          </cell>
        </row>
        <row r="145">
          <cell r="B145">
            <v>2016</v>
          </cell>
          <cell r="C145" t="str">
            <v>28-040-15</v>
          </cell>
          <cell r="D145" t="str">
            <v>Brandon</v>
          </cell>
          <cell r="E145" t="str">
            <v>Massey</v>
          </cell>
          <cell r="F145" t="str">
            <v>Original File #: 28-007-15(a)</v>
          </cell>
          <cell r="H145">
            <v>17</v>
          </cell>
          <cell r="I145" t="str">
            <v>M</v>
          </cell>
          <cell r="J145" t="str">
            <v>POST</v>
          </cell>
          <cell r="K145" t="str">
            <v>sf14008509</v>
          </cell>
          <cell r="L145" t="str">
            <v xml:space="preserve">225 Robertson Dr. </v>
          </cell>
          <cell r="M145" t="str">
            <v xml:space="preserve">Lanark </v>
          </cell>
          <cell r="N145" t="str">
            <v>613-259-3490</v>
          </cell>
          <cell r="P145" t="str">
            <v>Youth</v>
          </cell>
          <cell r="Q145">
            <v>42087</v>
          </cell>
          <cell r="R145">
            <v>42137</v>
          </cell>
          <cell r="S145">
            <v>50</v>
          </cell>
          <cell r="V145">
            <v>1</v>
          </cell>
          <cell r="AB145">
            <v>1</v>
          </cell>
          <cell r="AO145" t="str">
            <v>F</v>
          </cell>
          <cell r="AQ145">
            <v>1</v>
          </cell>
          <cell r="AT145">
            <v>1</v>
          </cell>
          <cell r="AV145">
            <v>1</v>
          </cell>
          <cell r="AW145">
            <v>4</v>
          </cell>
          <cell r="AX145">
            <v>1</v>
          </cell>
          <cell r="BC145" t="str">
            <v>L</v>
          </cell>
          <cell r="BD145" t="str">
            <v>ZZ</v>
          </cell>
          <cell r="BG145">
            <v>1</v>
          </cell>
          <cell r="BH145">
            <v>1</v>
          </cell>
          <cell r="BI145">
            <v>76</v>
          </cell>
        </row>
        <row r="146">
          <cell r="B146">
            <v>2016</v>
          </cell>
          <cell r="C146" t="str">
            <v>28A-001-16</v>
          </cell>
          <cell r="D146" t="str">
            <v xml:space="preserve">Mallory </v>
          </cell>
          <cell r="E146" t="str">
            <v xml:space="preserve">Topping </v>
          </cell>
          <cell r="H146">
            <v>31508</v>
          </cell>
          <cell r="I146" t="str">
            <v>F</v>
          </cell>
          <cell r="J146" t="str">
            <v>POST</v>
          </cell>
          <cell r="K146" t="str">
            <v>sp15261885</v>
          </cell>
          <cell r="L146" t="str">
            <v xml:space="preserve">2690 Wolfe Grove Road </v>
          </cell>
          <cell r="M146" t="str">
            <v>Almonte</v>
          </cell>
          <cell r="N146" t="str">
            <v>613-812-1695</v>
          </cell>
          <cell r="P146" t="str">
            <v>Adult</v>
          </cell>
          <cell r="Q146">
            <v>42425</v>
          </cell>
          <cell r="R146">
            <v>42450</v>
          </cell>
          <cell r="S146">
            <v>25</v>
          </cell>
          <cell r="Z146">
            <v>1</v>
          </cell>
          <cell r="AO146" t="str">
            <v>F</v>
          </cell>
          <cell r="AQ146">
            <v>1</v>
          </cell>
          <cell r="AR146">
            <v>1</v>
          </cell>
          <cell r="AS146">
            <v>95</v>
          </cell>
          <cell r="AV146">
            <v>1</v>
          </cell>
          <cell r="AW146">
            <v>3</v>
          </cell>
          <cell r="AY146">
            <v>1</v>
          </cell>
          <cell r="BC146" t="str">
            <v>MM</v>
          </cell>
          <cell r="BD146" t="str">
            <v>R</v>
          </cell>
          <cell r="BE146" t="str">
            <v>H</v>
          </cell>
          <cell r="BG146">
            <v>0</v>
          </cell>
          <cell r="BH146">
            <v>1</v>
          </cell>
          <cell r="BI146">
            <v>77</v>
          </cell>
        </row>
        <row r="147">
          <cell r="B147">
            <v>2016</v>
          </cell>
          <cell r="C147" t="str">
            <v>28A-002-16</v>
          </cell>
          <cell r="D147" t="str">
            <v>Adam</v>
          </cell>
          <cell r="E147" t="str">
            <v>Aubin</v>
          </cell>
          <cell r="H147" t="str">
            <v>25/03/1990</v>
          </cell>
          <cell r="I147" t="str">
            <v>M</v>
          </cell>
          <cell r="J147" t="str">
            <v>PRE</v>
          </cell>
          <cell r="K147" t="str">
            <v>sp16060933</v>
          </cell>
          <cell r="L147" t="str">
            <v>31 High St.</v>
          </cell>
          <cell r="M147" t="str">
            <v>Carleton Place</v>
          </cell>
          <cell r="N147" t="str">
            <v>613-203-8388</v>
          </cell>
          <cell r="P147" t="str">
            <v>Adult</v>
          </cell>
          <cell r="Q147">
            <v>42445</v>
          </cell>
          <cell r="R147">
            <v>42545</v>
          </cell>
          <cell r="S147">
            <v>100</v>
          </cell>
          <cell r="AN147">
            <v>1</v>
          </cell>
          <cell r="AO147" t="str">
            <v>F</v>
          </cell>
          <cell r="AQ147">
            <v>1</v>
          </cell>
          <cell r="AT147">
            <v>3</v>
          </cell>
          <cell r="AV147">
            <v>1</v>
          </cell>
          <cell r="AW147">
            <v>3</v>
          </cell>
          <cell r="AY147">
            <v>1</v>
          </cell>
          <cell r="BC147" t="str">
            <v>M</v>
          </cell>
          <cell r="BD147" t="str">
            <v>S</v>
          </cell>
          <cell r="BE147" t="str">
            <v>C</v>
          </cell>
          <cell r="BG147">
            <v>0</v>
          </cell>
          <cell r="BH147">
            <v>1</v>
          </cell>
          <cell r="BI147">
            <v>77</v>
          </cell>
        </row>
        <row r="148">
          <cell r="B148">
            <v>2016</v>
          </cell>
          <cell r="C148" t="str">
            <v>28-002-16</v>
          </cell>
          <cell r="D148" t="str">
            <v>Gaige</v>
          </cell>
          <cell r="E148" t="str">
            <v xml:space="preserve">Richardson </v>
          </cell>
          <cell r="H148">
            <v>2000</v>
          </cell>
          <cell r="I148" t="str">
            <v>M</v>
          </cell>
          <cell r="J148" t="str">
            <v>POST</v>
          </cell>
          <cell r="K148" t="str">
            <v>sp16023683</v>
          </cell>
          <cell r="L148" t="str">
            <v>56 Aberdeen St.</v>
          </cell>
          <cell r="M148" t="str">
            <v xml:space="preserve">Smiths Falls </v>
          </cell>
          <cell r="N148" t="str">
            <v>613-207-1017</v>
          </cell>
          <cell r="P148" t="str">
            <v>Youth</v>
          </cell>
          <cell r="Q148">
            <v>42416</v>
          </cell>
          <cell r="R148">
            <v>42571</v>
          </cell>
          <cell r="S148">
            <v>155</v>
          </cell>
          <cell r="V148">
            <v>1</v>
          </cell>
          <cell r="AB148">
            <v>1</v>
          </cell>
          <cell r="AO148" t="str">
            <v>F</v>
          </cell>
          <cell r="AP148">
            <v>10</v>
          </cell>
          <cell r="AR148">
            <v>1</v>
          </cell>
          <cell r="AS148">
            <v>250</v>
          </cell>
          <cell r="AU148">
            <v>1</v>
          </cell>
          <cell r="AV148">
            <v>1</v>
          </cell>
          <cell r="AW148">
            <v>6</v>
          </cell>
          <cell r="BC148" t="str">
            <v>KK</v>
          </cell>
          <cell r="BD148" t="str">
            <v>DD</v>
          </cell>
          <cell r="BE148" t="str">
            <v>A</v>
          </cell>
          <cell r="BG148">
            <v>1</v>
          </cell>
          <cell r="BH148">
            <v>1</v>
          </cell>
          <cell r="BI148">
            <v>75</v>
          </cell>
        </row>
        <row r="149">
          <cell r="B149">
            <v>2017</v>
          </cell>
          <cell r="C149" t="str">
            <v>28-001-16</v>
          </cell>
          <cell r="D149" t="str">
            <v xml:space="preserve">Calvin </v>
          </cell>
          <cell r="E149" t="str">
            <v>Chartier</v>
          </cell>
          <cell r="I149" t="str">
            <v>M</v>
          </cell>
          <cell r="J149" t="str">
            <v>POST</v>
          </cell>
          <cell r="K149" t="str">
            <v>sp15315454</v>
          </cell>
          <cell r="L149" t="str">
            <v xml:space="preserve">1275 Portland Apt. 2 </v>
          </cell>
          <cell r="M149" t="str">
            <v>Ottawa</v>
          </cell>
          <cell r="N149" t="str">
            <v>613-400-2463</v>
          </cell>
          <cell r="P149" t="str">
            <v>Youth</v>
          </cell>
          <cell r="Q149">
            <v>42541</v>
          </cell>
          <cell r="R149">
            <v>43076</v>
          </cell>
          <cell r="S149">
            <v>535</v>
          </cell>
          <cell r="AN149">
            <v>1</v>
          </cell>
          <cell r="AO149" t="str">
            <v>A</v>
          </cell>
          <cell r="AP149">
            <v>150</v>
          </cell>
          <cell r="AV149">
            <v>1</v>
          </cell>
          <cell r="BG149">
            <v>0</v>
          </cell>
          <cell r="BH149">
            <v>1</v>
          </cell>
          <cell r="BI149" t="str">
            <v/>
          </cell>
        </row>
        <row r="150">
          <cell r="B150">
            <v>2017</v>
          </cell>
          <cell r="C150" t="str">
            <v>28A-003-16</v>
          </cell>
          <cell r="D150" t="str">
            <v xml:space="preserve">Robyn </v>
          </cell>
          <cell r="E150" t="str">
            <v>Hamilton</v>
          </cell>
          <cell r="H150" t="str">
            <v>14/11/1988</v>
          </cell>
          <cell r="I150" t="str">
            <v>F</v>
          </cell>
          <cell r="J150" t="str">
            <v>POST</v>
          </cell>
          <cell r="K150" t="str">
            <v>sp16053997</v>
          </cell>
          <cell r="L150" t="str">
            <v>66 Queen St. Apt 4D</v>
          </cell>
          <cell r="M150" t="str">
            <v>Smiths Falls</v>
          </cell>
          <cell r="N150" t="str">
            <v>613-485-2866</v>
          </cell>
          <cell r="P150" t="str">
            <v>Adult</v>
          </cell>
          <cell r="Q150">
            <v>42499</v>
          </cell>
          <cell r="R150">
            <v>42562</v>
          </cell>
          <cell r="S150">
            <v>63</v>
          </cell>
          <cell r="Y150">
            <v>1</v>
          </cell>
          <cell r="AO150" t="str">
            <v>A</v>
          </cell>
          <cell r="AV150">
            <v>1</v>
          </cell>
          <cell r="BG150">
            <v>1</v>
          </cell>
          <cell r="BH150">
            <v>0</v>
          </cell>
          <cell r="BI150" t="str">
            <v/>
          </cell>
        </row>
        <row r="151">
          <cell r="B151">
            <v>2017</v>
          </cell>
          <cell r="C151" t="str">
            <v>28-003-16</v>
          </cell>
          <cell r="D151" t="str">
            <v xml:space="preserve">Brandon </v>
          </cell>
          <cell r="E151" t="str">
            <v>Rodford</v>
          </cell>
          <cell r="H151">
            <v>2001</v>
          </cell>
          <cell r="I151" t="str">
            <v>M</v>
          </cell>
          <cell r="J151" t="str">
            <v>POST</v>
          </cell>
          <cell r="K151" t="str">
            <v>sp16023683</v>
          </cell>
          <cell r="L151" t="str">
            <v xml:space="preserve">26 Dean St. </v>
          </cell>
          <cell r="M151" t="str">
            <v>Montague TWP</v>
          </cell>
          <cell r="N151" t="str">
            <v>613-283-4357</v>
          </cell>
          <cell r="P151" t="str">
            <v>Youth</v>
          </cell>
          <cell r="Q151">
            <v>42416</v>
          </cell>
          <cell r="R151">
            <v>42571</v>
          </cell>
          <cell r="S151">
            <v>155</v>
          </cell>
          <cell r="V151">
            <v>1</v>
          </cell>
          <cell r="AB151">
            <v>1</v>
          </cell>
          <cell r="AO151" t="str">
            <v>I</v>
          </cell>
          <cell r="AP151">
            <v>10</v>
          </cell>
          <cell r="AR151">
            <v>1</v>
          </cell>
          <cell r="AS151">
            <v>250</v>
          </cell>
          <cell r="AU151">
            <v>1</v>
          </cell>
          <cell r="AV151">
            <v>1</v>
          </cell>
          <cell r="AW151">
            <v>6</v>
          </cell>
          <cell r="BG151">
            <v>1</v>
          </cell>
          <cell r="BH151">
            <v>1</v>
          </cell>
          <cell r="BI151" t="str">
            <v/>
          </cell>
        </row>
        <row r="152">
          <cell r="B152">
            <v>2017</v>
          </cell>
          <cell r="C152" t="str">
            <v>28A-004-16</v>
          </cell>
          <cell r="D152" t="str">
            <v>Glen</v>
          </cell>
          <cell r="E152" t="str">
            <v>Watt</v>
          </cell>
          <cell r="I152" t="str">
            <v>M</v>
          </cell>
          <cell r="J152" t="str">
            <v>POST</v>
          </cell>
          <cell r="K152" t="str">
            <v>sp16064569</v>
          </cell>
          <cell r="L152" t="str">
            <v xml:space="preserve">1149 Bennett Lake Rd. </v>
          </cell>
          <cell r="M152" t="str">
            <v>Tay Valley TWP</v>
          </cell>
          <cell r="N152" t="str">
            <v>613-267-7077</v>
          </cell>
          <cell r="P152" t="str">
            <v>Adult</v>
          </cell>
          <cell r="Q152">
            <v>42523</v>
          </cell>
          <cell r="R152">
            <v>42591</v>
          </cell>
          <cell r="S152">
            <v>68</v>
          </cell>
          <cell r="AN152">
            <v>1</v>
          </cell>
          <cell r="AO152" t="str">
            <v>F</v>
          </cell>
          <cell r="AQ152">
            <v>1</v>
          </cell>
          <cell r="AS152">
            <v>1040</v>
          </cell>
          <cell r="AV152">
            <v>1</v>
          </cell>
          <cell r="AW152">
            <v>6</v>
          </cell>
          <cell r="AX152">
            <v>3</v>
          </cell>
          <cell r="BC152" t="str">
            <v>B</v>
          </cell>
          <cell r="BD152" t="str">
            <v>Z</v>
          </cell>
          <cell r="BE152" t="str">
            <v>A</v>
          </cell>
          <cell r="BG152">
            <v>0</v>
          </cell>
          <cell r="BH152">
            <v>1</v>
          </cell>
          <cell r="BI152">
            <v>66</v>
          </cell>
        </row>
        <row r="153">
          <cell r="B153">
            <v>2017</v>
          </cell>
          <cell r="C153" t="str">
            <v>28-004-16</v>
          </cell>
          <cell r="D153" t="str">
            <v>Troy</v>
          </cell>
          <cell r="E153" t="str">
            <v>Vallee</v>
          </cell>
          <cell r="H153" t="str">
            <v>28/06/1998</v>
          </cell>
          <cell r="I153" t="str">
            <v>M</v>
          </cell>
          <cell r="J153" t="str">
            <v>POST</v>
          </cell>
          <cell r="K153" t="str">
            <v>sp16064866</v>
          </cell>
          <cell r="L153" t="str">
            <v xml:space="preserve">RR1 184 Crampton Rd. </v>
          </cell>
          <cell r="M153" t="str">
            <v>Carleton Place</v>
          </cell>
          <cell r="N153" t="str">
            <v>613-552-6603</v>
          </cell>
          <cell r="P153" t="str">
            <v>Adult</v>
          </cell>
          <cell r="Q153">
            <v>42474</v>
          </cell>
          <cell r="R153">
            <v>42543</v>
          </cell>
          <cell r="S153">
            <v>69</v>
          </cell>
          <cell r="Z153">
            <v>1</v>
          </cell>
          <cell r="AO153" t="str">
            <v>F</v>
          </cell>
          <cell r="AQ153">
            <v>1</v>
          </cell>
          <cell r="AR153">
            <v>1</v>
          </cell>
          <cell r="AS153">
            <v>50</v>
          </cell>
          <cell r="AT153">
            <v>3</v>
          </cell>
          <cell r="AU153">
            <v>1</v>
          </cell>
          <cell r="AV153">
            <v>1</v>
          </cell>
          <cell r="AW153">
            <v>4</v>
          </cell>
          <cell r="BC153" t="str">
            <v>DD</v>
          </cell>
          <cell r="BD153" t="str">
            <v>S</v>
          </cell>
          <cell r="BE153" t="str">
            <v>U</v>
          </cell>
          <cell r="BG153">
            <v>0</v>
          </cell>
          <cell r="BH153">
            <v>1</v>
          </cell>
          <cell r="BI153">
            <v>68</v>
          </cell>
        </row>
        <row r="154">
          <cell r="B154">
            <v>2017</v>
          </cell>
          <cell r="C154" t="str">
            <v>28A-005-16</v>
          </cell>
          <cell r="D154" t="str">
            <v>Jesse-Lee</v>
          </cell>
          <cell r="E154" t="str">
            <v xml:space="preserve">Seward-St. Pierre </v>
          </cell>
          <cell r="H154" t="str">
            <v>17/05/1992</v>
          </cell>
          <cell r="I154" t="str">
            <v>F</v>
          </cell>
          <cell r="J154" t="str">
            <v>POST</v>
          </cell>
          <cell r="K154" t="str">
            <v>sf16003296</v>
          </cell>
          <cell r="L154" t="str">
            <v>2-166 Chambers St.</v>
          </cell>
          <cell r="M154" t="str">
            <v>Smiths Falls</v>
          </cell>
          <cell r="N154" t="str">
            <v>613-485-0704</v>
          </cell>
          <cell r="P154" t="str">
            <v>Adult</v>
          </cell>
          <cell r="Q154">
            <v>42523</v>
          </cell>
          <cell r="R154">
            <v>42786</v>
          </cell>
          <cell r="S154">
            <v>263</v>
          </cell>
          <cell r="Z154">
            <v>2</v>
          </cell>
          <cell r="AO154" t="str">
            <v>A</v>
          </cell>
          <cell r="AT154">
            <v>1</v>
          </cell>
          <cell r="AU154">
            <v>1</v>
          </cell>
          <cell r="AV154">
            <v>1</v>
          </cell>
          <cell r="BG154">
            <v>0</v>
          </cell>
          <cell r="BH154">
            <v>2</v>
          </cell>
          <cell r="BI154" t="str">
            <v/>
          </cell>
        </row>
        <row r="155">
          <cell r="B155">
            <v>2017</v>
          </cell>
          <cell r="C155" t="str">
            <v>28-005-16</v>
          </cell>
          <cell r="D155" t="str">
            <v xml:space="preserve">Jeremy </v>
          </cell>
          <cell r="E155" t="str">
            <v>Warren</v>
          </cell>
          <cell r="H155" t="str">
            <v>18/04/2002</v>
          </cell>
          <cell r="I155" t="str">
            <v>M</v>
          </cell>
          <cell r="J155" t="str">
            <v>POST</v>
          </cell>
          <cell r="K155" t="str">
            <v>sf16000553</v>
          </cell>
          <cell r="L155" t="str">
            <v xml:space="preserve">13 Roosevelt Drive </v>
          </cell>
          <cell r="M155" t="str">
            <v>Smiths Falls</v>
          </cell>
          <cell r="N155" t="str">
            <v>613-682-0094</v>
          </cell>
          <cell r="P155" t="str">
            <v>Youth</v>
          </cell>
          <cell r="Q155">
            <v>42480</v>
          </cell>
          <cell r="R155">
            <v>42543</v>
          </cell>
          <cell r="S155">
            <v>63</v>
          </cell>
          <cell r="AA155">
            <v>1</v>
          </cell>
          <cell r="AM155">
            <v>1</v>
          </cell>
          <cell r="AN155">
            <v>1</v>
          </cell>
          <cell r="AO155" t="str">
            <v>F</v>
          </cell>
          <cell r="AQ155">
            <v>1</v>
          </cell>
          <cell r="AR155">
            <v>1</v>
          </cell>
          <cell r="AT155">
            <v>3</v>
          </cell>
          <cell r="AU155">
            <v>1</v>
          </cell>
          <cell r="AV155">
            <v>1</v>
          </cell>
          <cell r="AW155">
            <v>5</v>
          </cell>
          <cell r="AX155">
            <v>1</v>
          </cell>
          <cell r="BC155" t="str">
            <v>R</v>
          </cell>
          <cell r="BD155" t="str">
            <v>H</v>
          </cell>
          <cell r="BE155" t="str">
            <v>KK</v>
          </cell>
          <cell r="BG155">
            <v>0</v>
          </cell>
          <cell r="BH155">
            <v>3</v>
          </cell>
          <cell r="BI155">
            <v>82</v>
          </cell>
        </row>
        <row r="156">
          <cell r="B156">
            <v>2017</v>
          </cell>
          <cell r="C156" t="str">
            <v>28A-006-16</v>
          </cell>
          <cell r="D156" t="str">
            <v>Michael</v>
          </cell>
          <cell r="E156" t="str">
            <v>Doxey</v>
          </cell>
          <cell r="F156" t="str">
            <v>X</v>
          </cell>
          <cell r="I156" t="str">
            <v>M</v>
          </cell>
          <cell r="J156" t="str">
            <v>POST</v>
          </cell>
          <cell r="K156" t="str">
            <v>sp16127132</v>
          </cell>
          <cell r="L156" t="str">
            <v xml:space="preserve">26 Colborne St. </v>
          </cell>
          <cell r="M156" t="str">
            <v>Bastard-South Burgess TWP</v>
          </cell>
          <cell r="N156" t="str">
            <v>613-236-0535</v>
          </cell>
          <cell r="P156" t="str">
            <v>Adult</v>
          </cell>
          <cell r="Q156">
            <v>42535</v>
          </cell>
          <cell r="R156" t="str">
            <v>Returned to Crown</v>
          </cell>
          <cell r="AA156">
            <v>1</v>
          </cell>
          <cell r="AN156">
            <v>1</v>
          </cell>
          <cell r="AO156" t="str">
            <v>I</v>
          </cell>
          <cell r="BG156">
            <v>0</v>
          </cell>
          <cell r="BH156">
            <v>2</v>
          </cell>
          <cell r="BI156" t="str">
            <v/>
          </cell>
        </row>
        <row r="157">
          <cell r="B157">
            <v>2017</v>
          </cell>
          <cell r="C157" t="str">
            <v>28-006-16</v>
          </cell>
          <cell r="D157" t="str">
            <v xml:space="preserve">Kathryn </v>
          </cell>
          <cell r="E157" t="str">
            <v>Campbell</v>
          </cell>
          <cell r="I157" t="str">
            <v>F</v>
          </cell>
          <cell r="J157" t="str">
            <v>POST</v>
          </cell>
          <cell r="K157" t="str">
            <v>sp15315184</v>
          </cell>
          <cell r="L157" t="str">
            <v xml:space="preserve">10 Evelyn St. </v>
          </cell>
          <cell r="M157" t="str">
            <v>Almonte</v>
          </cell>
          <cell r="N157" t="str">
            <v>613-601-5996</v>
          </cell>
          <cell r="P157" t="str">
            <v>Youth</v>
          </cell>
          <cell r="Q157">
            <v>42478</v>
          </cell>
          <cell r="R157">
            <v>42543</v>
          </cell>
          <cell r="S157">
            <v>65</v>
          </cell>
          <cell r="AN157">
            <v>1</v>
          </cell>
          <cell r="AO157" t="str">
            <v>F</v>
          </cell>
          <cell r="AP157">
            <v>60</v>
          </cell>
          <cell r="AQ157">
            <v>1</v>
          </cell>
          <cell r="AT157">
            <v>3</v>
          </cell>
          <cell r="AV157">
            <v>1</v>
          </cell>
          <cell r="AW157">
            <v>16</v>
          </cell>
          <cell r="AX157">
            <v>1</v>
          </cell>
          <cell r="BA157" t="str">
            <v>o</v>
          </cell>
          <cell r="BC157" t="str">
            <v>S</v>
          </cell>
          <cell r="BD157" t="str">
            <v>L</v>
          </cell>
          <cell r="BE157" t="str">
            <v>M</v>
          </cell>
          <cell r="BG157">
            <v>0</v>
          </cell>
          <cell r="BH157">
            <v>1</v>
          </cell>
          <cell r="BI157">
            <v>83</v>
          </cell>
        </row>
        <row r="158">
          <cell r="B158">
            <v>2017</v>
          </cell>
          <cell r="C158" t="str">
            <v>28A-007-16</v>
          </cell>
          <cell r="D158" t="str">
            <v>Siobhan</v>
          </cell>
          <cell r="E158" t="str">
            <v xml:space="preserve">Muldowney </v>
          </cell>
          <cell r="F158" t="str">
            <v>X</v>
          </cell>
          <cell r="I158" t="str">
            <v>F</v>
          </cell>
          <cell r="J158" t="str">
            <v>POST</v>
          </cell>
          <cell r="K158" t="str">
            <v>sf16002069</v>
          </cell>
          <cell r="L158" t="str">
            <v xml:space="preserve">118 McLaren Dr. </v>
          </cell>
          <cell r="M158" t="str">
            <v>Perth</v>
          </cell>
          <cell r="N158" t="str">
            <v>613-267-3116</v>
          </cell>
          <cell r="P158" t="str">
            <v>Adult</v>
          </cell>
          <cell r="Q158">
            <v>42550</v>
          </cell>
          <cell r="R158" t="str">
            <v>Returned to Crown</v>
          </cell>
          <cell r="V158">
            <v>1</v>
          </cell>
          <cell r="AO158" t="str">
            <v>I</v>
          </cell>
          <cell r="BG158">
            <v>1</v>
          </cell>
          <cell r="BH158">
            <v>0</v>
          </cell>
          <cell r="BI158" t="str">
            <v/>
          </cell>
        </row>
        <row r="159">
          <cell r="B159">
            <v>2017</v>
          </cell>
          <cell r="C159" t="str">
            <v>28-007-16</v>
          </cell>
          <cell r="D159" t="str">
            <v>Robin</v>
          </cell>
          <cell r="E159" t="str">
            <v>Sauve</v>
          </cell>
          <cell r="H159">
            <v>36563</v>
          </cell>
          <cell r="I159" t="str">
            <v>F</v>
          </cell>
          <cell r="J159" t="str">
            <v>POST</v>
          </cell>
          <cell r="K159" t="str">
            <v>sp15315184</v>
          </cell>
          <cell r="L159" t="str">
            <v xml:space="preserve">1618 Conc. 12 </v>
          </cell>
          <cell r="M159" t="str">
            <v>Almonte</v>
          </cell>
          <cell r="N159" t="str">
            <v>343-262-0121</v>
          </cell>
          <cell r="P159" t="str">
            <v>Youth</v>
          </cell>
          <cell r="Q159">
            <v>42478</v>
          </cell>
          <cell r="R159">
            <v>42543</v>
          </cell>
          <cell r="S159">
            <v>65</v>
          </cell>
          <cell r="AN159">
            <v>1</v>
          </cell>
          <cell r="AO159" t="str">
            <v>F</v>
          </cell>
          <cell r="AP159">
            <v>30</v>
          </cell>
          <cell r="AQ159">
            <v>1</v>
          </cell>
          <cell r="AV159">
            <v>1</v>
          </cell>
          <cell r="AW159">
            <v>16</v>
          </cell>
          <cell r="AX159">
            <v>1</v>
          </cell>
          <cell r="BA159" t="str">
            <v>o</v>
          </cell>
          <cell r="BC159" t="str">
            <v>S</v>
          </cell>
          <cell r="BD159" t="str">
            <v>L</v>
          </cell>
          <cell r="BE159" t="str">
            <v>M</v>
          </cell>
          <cell r="BG159">
            <v>0</v>
          </cell>
          <cell r="BH159">
            <v>1</v>
          </cell>
          <cell r="BI159">
            <v>83</v>
          </cell>
        </row>
        <row r="160">
          <cell r="B160">
            <v>2017</v>
          </cell>
          <cell r="C160" t="str">
            <v xml:space="preserve">28A-008-16 </v>
          </cell>
          <cell r="D160" t="str">
            <v>Bailey</v>
          </cell>
          <cell r="E160" t="str">
            <v xml:space="preserve">Sargeant </v>
          </cell>
          <cell r="I160" t="str">
            <v>F</v>
          </cell>
          <cell r="J160" t="str">
            <v>POST</v>
          </cell>
          <cell r="K160" t="str">
            <v>sf16003711/16003659/16137323/sp16151242</v>
          </cell>
          <cell r="L160" t="str">
            <v>764 Althorpe Rd.</v>
          </cell>
          <cell r="M160" t="str">
            <v>Perth</v>
          </cell>
          <cell r="N160" t="str">
            <v>613-200-1135</v>
          </cell>
          <cell r="P160" t="str">
            <v>Adult</v>
          </cell>
          <cell r="Q160">
            <v>42585</v>
          </cell>
          <cell r="R160">
            <v>43130</v>
          </cell>
          <cell r="S160">
            <v>545</v>
          </cell>
          <cell r="Y160">
            <v>3</v>
          </cell>
          <cell r="AO160" t="str">
            <v>F</v>
          </cell>
          <cell r="AS160">
            <v>1500</v>
          </cell>
          <cell r="AU160">
            <v>3</v>
          </cell>
          <cell r="AV160">
            <v>1</v>
          </cell>
          <cell r="AW160">
            <v>3</v>
          </cell>
          <cell r="BA160" t="str">
            <v>o</v>
          </cell>
          <cell r="BC160" t="str">
            <v>R</v>
          </cell>
          <cell r="BG160">
            <v>3</v>
          </cell>
          <cell r="BH160">
            <v>0</v>
          </cell>
          <cell r="BI160">
            <v>82</v>
          </cell>
        </row>
        <row r="161">
          <cell r="B161">
            <v>2017</v>
          </cell>
          <cell r="C161" t="str">
            <v>28-008-16</v>
          </cell>
          <cell r="D161" t="str">
            <v>Miranda</v>
          </cell>
          <cell r="E161" t="str">
            <v>Charlebois</v>
          </cell>
          <cell r="H161" t="str">
            <v>24/03/2000</v>
          </cell>
          <cell r="I161" t="str">
            <v>F</v>
          </cell>
          <cell r="J161" t="str">
            <v>POST</v>
          </cell>
          <cell r="K161" t="str">
            <v>sp15315184</v>
          </cell>
          <cell r="L161" t="str">
            <v>218 Mountain View Rd.</v>
          </cell>
          <cell r="M161" t="str">
            <v>Pakenham</v>
          </cell>
          <cell r="N161" t="str">
            <v xml:space="preserve">613-818-1394 </v>
          </cell>
          <cell r="P161" t="str">
            <v>Youth</v>
          </cell>
          <cell r="Q161">
            <v>42478</v>
          </cell>
          <cell r="R161">
            <v>42543</v>
          </cell>
          <cell r="S161">
            <v>65</v>
          </cell>
          <cell r="AN161">
            <v>1</v>
          </cell>
          <cell r="AO161" t="str">
            <v>F</v>
          </cell>
          <cell r="AP161">
            <v>30</v>
          </cell>
          <cell r="AQ161">
            <v>1</v>
          </cell>
          <cell r="AT161">
            <v>3</v>
          </cell>
          <cell r="AV161">
            <v>1</v>
          </cell>
          <cell r="AW161">
            <v>16</v>
          </cell>
          <cell r="AX161">
            <v>1</v>
          </cell>
          <cell r="BA161" t="str">
            <v>o</v>
          </cell>
          <cell r="BC161" t="str">
            <v>S</v>
          </cell>
          <cell r="BD161" t="str">
            <v>L</v>
          </cell>
          <cell r="BE161" t="str">
            <v>M</v>
          </cell>
          <cell r="BG161">
            <v>0</v>
          </cell>
          <cell r="BH161">
            <v>1</v>
          </cell>
          <cell r="BI161">
            <v>83</v>
          </cell>
        </row>
        <row r="162">
          <cell r="B162">
            <v>2017</v>
          </cell>
          <cell r="C162" t="str">
            <v>28A-009-16</v>
          </cell>
          <cell r="D162" t="str">
            <v>Lindsey</v>
          </cell>
          <cell r="E162" t="str">
            <v>Lowry</v>
          </cell>
          <cell r="H162">
            <v>33486</v>
          </cell>
          <cell r="I162" t="str">
            <v>F</v>
          </cell>
          <cell r="J162" t="str">
            <v>PRE</v>
          </cell>
          <cell r="K162" t="str">
            <v>sp16196838</v>
          </cell>
          <cell r="L162" t="str">
            <v>179 A Victoria St.</v>
          </cell>
          <cell r="M162" t="str">
            <v>Almonte</v>
          </cell>
          <cell r="N162" t="str">
            <v>613-808-3861</v>
          </cell>
          <cell r="P162" t="str">
            <v>Adult</v>
          </cell>
          <cell r="Q162">
            <v>42567</v>
          </cell>
          <cell r="R162">
            <v>42607</v>
          </cell>
          <cell r="S162">
            <v>40</v>
          </cell>
          <cell r="Y162">
            <v>1</v>
          </cell>
          <cell r="AO162" t="str">
            <v>F</v>
          </cell>
          <cell r="AQ162">
            <v>1</v>
          </cell>
          <cell r="AR162">
            <v>1</v>
          </cell>
          <cell r="AT162">
            <v>3</v>
          </cell>
          <cell r="AV162">
            <v>1</v>
          </cell>
          <cell r="AW162">
            <v>3</v>
          </cell>
          <cell r="AY162">
            <v>1</v>
          </cell>
          <cell r="BC162" t="str">
            <v>S</v>
          </cell>
          <cell r="BD162" t="str">
            <v>A</v>
          </cell>
          <cell r="BE162" t="str">
            <v>U</v>
          </cell>
          <cell r="BG162">
            <v>1</v>
          </cell>
          <cell r="BH162">
            <v>0</v>
          </cell>
          <cell r="BI162">
            <v>83</v>
          </cell>
        </row>
        <row r="163">
          <cell r="B163">
            <v>2017</v>
          </cell>
          <cell r="C163" t="str">
            <v>28-009-16</v>
          </cell>
          <cell r="D163" t="str">
            <v>Shaylah</v>
          </cell>
          <cell r="E163" t="str">
            <v>Robishaw</v>
          </cell>
          <cell r="I163" t="str">
            <v>F</v>
          </cell>
          <cell r="J163" t="str">
            <v>POST</v>
          </cell>
          <cell r="K163" t="str">
            <v>sf16001452</v>
          </cell>
          <cell r="L163" t="str">
            <v>27 Cornelia St.</v>
          </cell>
          <cell r="M163" t="str">
            <v>Smiths Falls</v>
          </cell>
          <cell r="N163" t="str">
            <v>613-519-3872</v>
          </cell>
          <cell r="P163" t="str">
            <v>Youth</v>
          </cell>
          <cell r="Q163">
            <v>42473</v>
          </cell>
          <cell r="R163">
            <v>42571</v>
          </cell>
          <cell r="S163">
            <v>98</v>
          </cell>
          <cell r="Z163">
            <v>1</v>
          </cell>
          <cell r="AO163" t="str">
            <v>F</v>
          </cell>
          <cell r="AQ163">
            <v>1</v>
          </cell>
          <cell r="AR163">
            <v>1</v>
          </cell>
          <cell r="AT163">
            <v>2</v>
          </cell>
          <cell r="AV163">
            <v>1</v>
          </cell>
          <cell r="AW163">
            <v>4</v>
          </cell>
          <cell r="AX163">
            <v>3</v>
          </cell>
          <cell r="BC163" t="str">
            <v>P</v>
          </cell>
          <cell r="BD163" t="str">
            <v>DD</v>
          </cell>
          <cell r="BE163" t="str">
            <v>OO</v>
          </cell>
          <cell r="BG163">
            <v>0</v>
          </cell>
          <cell r="BH163">
            <v>1</v>
          </cell>
          <cell r="BI163">
            <v>80</v>
          </cell>
        </row>
        <row r="164">
          <cell r="B164">
            <v>2017</v>
          </cell>
          <cell r="C164" t="str">
            <v>28A-010-16</v>
          </cell>
          <cell r="D164" t="str">
            <v xml:space="preserve">Juliet </v>
          </cell>
          <cell r="E164" t="str">
            <v>Allen</v>
          </cell>
          <cell r="H164" t="str">
            <v>20/02/1966</v>
          </cell>
          <cell r="I164" t="str">
            <v>F</v>
          </cell>
          <cell r="J164" t="str">
            <v>POST</v>
          </cell>
          <cell r="K164" t="str">
            <v>sp16142518</v>
          </cell>
          <cell r="L164" t="str">
            <v xml:space="preserve">18 Whitegate Cres. </v>
          </cell>
          <cell r="M164" t="str">
            <v>Nepean</v>
          </cell>
          <cell r="N164" t="str">
            <v>613-851-0491</v>
          </cell>
          <cell r="P164" t="str">
            <v>Adult</v>
          </cell>
          <cell r="Q164">
            <v>42573</v>
          </cell>
          <cell r="R164">
            <v>42660</v>
          </cell>
          <cell r="S164">
            <v>87</v>
          </cell>
          <cell r="Y164">
            <v>1</v>
          </cell>
          <cell r="AO164" t="str">
            <v>I</v>
          </cell>
          <cell r="AT164">
            <v>2</v>
          </cell>
          <cell r="AV164">
            <v>1</v>
          </cell>
          <cell r="BG164">
            <v>1</v>
          </cell>
          <cell r="BH164">
            <v>0</v>
          </cell>
          <cell r="BI164" t="str">
            <v/>
          </cell>
        </row>
        <row r="165">
          <cell r="B165">
            <v>2017</v>
          </cell>
          <cell r="C165" t="str">
            <v>28-010-16</v>
          </cell>
          <cell r="D165" t="str">
            <v xml:space="preserve">Cameron </v>
          </cell>
          <cell r="E165" t="str">
            <v>Scissons</v>
          </cell>
          <cell r="H165" t="str">
            <v>15/10/1991</v>
          </cell>
          <cell r="I165" t="str">
            <v>M</v>
          </cell>
          <cell r="J165" t="str">
            <v>PRE</v>
          </cell>
          <cell r="K165" t="str">
            <v>sp16145329</v>
          </cell>
          <cell r="L165" t="str">
            <v xml:space="preserve">266 Christian St. </v>
          </cell>
          <cell r="M165" t="str">
            <v>Almonte</v>
          </cell>
          <cell r="N165" t="str">
            <v>613-408-5864</v>
          </cell>
          <cell r="P165" t="str">
            <v>Youth</v>
          </cell>
          <cell r="Q165">
            <v>42520</v>
          </cell>
          <cell r="R165">
            <v>42572</v>
          </cell>
          <cell r="S165">
            <v>52</v>
          </cell>
          <cell r="AO165" t="str">
            <v>F</v>
          </cell>
          <cell r="AQ165">
            <v>1</v>
          </cell>
          <cell r="AR165">
            <v>1</v>
          </cell>
          <cell r="AV165">
            <v>1</v>
          </cell>
          <cell r="AW165">
            <v>6</v>
          </cell>
          <cell r="AY165">
            <v>1</v>
          </cell>
          <cell r="BC165" t="str">
            <v>G</v>
          </cell>
          <cell r="BD165" t="str">
            <v>H</v>
          </cell>
          <cell r="BE165" t="str">
            <v>PP</v>
          </cell>
          <cell r="BG165">
            <v>0</v>
          </cell>
          <cell r="BH165">
            <v>0</v>
          </cell>
          <cell r="BI165">
            <v>71</v>
          </cell>
        </row>
        <row r="166">
          <cell r="B166">
            <v>2017</v>
          </cell>
          <cell r="C166" t="str">
            <v>28A-011-16</v>
          </cell>
          <cell r="D166" t="str">
            <v>Kaleb</v>
          </cell>
          <cell r="E166" t="str">
            <v>Bingley</v>
          </cell>
          <cell r="H166" t="str">
            <v>17/09/1996</v>
          </cell>
          <cell r="I166" t="str">
            <v>M</v>
          </cell>
          <cell r="J166" t="str">
            <v>PRE</v>
          </cell>
          <cell r="K166" t="str">
            <v>sp16172407</v>
          </cell>
          <cell r="L166" t="str">
            <v xml:space="preserve">14 Welland St. </v>
          </cell>
          <cell r="M166" t="str">
            <v>Perth</v>
          </cell>
          <cell r="N166" t="str">
            <v>613-267-3817</v>
          </cell>
          <cell r="P166" t="str">
            <v>Adult</v>
          </cell>
          <cell r="Q166">
            <v>42591</v>
          </cell>
          <cell r="R166">
            <v>42621</v>
          </cell>
          <cell r="S166">
            <v>30</v>
          </cell>
          <cell r="Y166">
            <v>1</v>
          </cell>
          <cell r="AO166" t="str">
            <v>F</v>
          </cell>
          <cell r="AP166">
            <v>15</v>
          </cell>
          <cell r="AQ166">
            <v>1</v>
          </cell>
          <cell r="AR166">
            <v>1</v>
          </cell>
          <cell r="AT166">
            <v>1</v>
          </cell>
          <cell r="AV166">
            <v>1</v>
          </cell>
          <cell r="AW166">
            <v>3</v>
          </cell>
          <cell r="AX166">
            <v>1</v>
          </cell>
          <cell r="BC166" t="str">
            <v>CC</v>
          </cell>
          <cell r="BD166" t="str">
            <v>H</v>
          </cell>
          <cell r="BE166" t="str">
            <v>U</v>
          </cell>
          <cell r="BG166">
            <v>1</v>
          </cell>
          <cell r="BH166">
            <v>0</v>
          </cell>
          <cell r="BI166">
            <v>67</v>
          </cell>
        </row>
        <row r="167">
          <cell r="B167">
            <v>2017</v>
          </cell>
          <cell r="C167" t="str">
            <v>28-011-16</v>
          </cell>
          <cell r="D167" t="str">
            <v>Emile</v>
          </cell>
          <cell r="E167" t="str">
            <v>Cyr</v>
          </cell>
          <cell r="H167">
            <v>36165</v>
          </cell>
          <cell r="I167" t="str">
            <v>M</v>
          </cell>
          <cell r="J167" t="str">
            <v>PRE</v>
          </cell>
          <cell r="K167" t="str">
            <v>sp16145329</v>
          </cell>
          <cell r="L167" t="str">
            <v>295 Mullet St. Apt. 4</v>
          </cell>
          <cell r="M167" t="str">
            <v>Carleton Place</v>
          </cell>
          <cell r="N167" t="str">
            <v>613-253-1319</v>
          </cell>
          <cell r="P167" t="str">
            <v>Youth</v>
          </cell>
          <cell r="Q167">
            <v>42520</v>
          </cell>
          <cell r="R167">
            <v>42572</v>
          </cell>
          <cell r="S167">
            <v>52</v>
          </cell>
          <cell r="AO167" t="str">
            <v>F</v>
          </cell>
          <cell r="AQ167">
            <v>1</v>
          </cell>
          <cell r="AR167">
            <v>1</v>
          </cell>
          <cell r="AV167">
            <v>1</v>
          </cell>
          <cell r="AW167">
            <v>6</v>
          </cell>
          <cell r="AY167">
            <v>1</v>
          </cell>
          <cell r="BG167">
            <v>0</v>
          </cell>
          <cell r="BH167">
            <v>0</v>
          </cell>
          <cell r="BI167" t="str">
            <v/>
          </cell>
        </row>
        <row r="168">
          <cell r="B168">
            <v>2017</v>
          </cell>
          <cell r="C168" t="str">
            <v>28A-012-16</v>
          </cell>
          <cell r="D168" t="str">
            <v>Harry</v>
          </cell>
          <cell r="E168" t="str">
            <v>Hutchinson</v>
          </cell>
          <cell r="F168" t="str">
            <v>X</v>
          </cell>
          <cell r="H168" t="str">
            <v>27/05/1996</v>
          </cell>
          <cell r="I168" t="str">
            <v>M</v>
          </cell>
          <cell r="J168" t="str">
            <v>POST</v>
          </cell>
          <cell r="K168" t="str">
            <v>sp16221918</v>
          </cell>
          <cell r="L168" t="str">
            <v xml:space="preserve">464 Ferguson Falls Rd. </v>
          </cell>
          <cell r="M168" t="str">
            <v>Lanark</v>
          </cell>
          <cell r="N168" t="str">
            <v xml:space="preserve">613-451-5237 </v>
          </cell>
          <cell r="P168" t="str">
            <v>Adult</v>
          </cell>
          <cell r="Q168">
            <v>42642</v>
          </cell>
          <cell r="R168" t="str">
            <v>Returned to Crown</v>
          </cell>
          <cell r="AB168">
            <v>2</v>
          </cell>
          <cell r="AH168">
            <v>1</v>
          </cell>
          <cell r="AN168">
            <v>2</v>
          </cell>
          <cell r="AO168" t="str">
            <v>I</v>
          </cell>
          <cell r="BG168">
            <v>0</v>
          </cell>
          <cell r="BH168">
            <v>5</v>
          </cell>
          <cell r="BI168" t="str">
            <v/>
          </cell>
        </row>
        <row r="169">
          <cell r="B169">
            <v>2017</v>
          </cell>
          <cell r="C169" t="str">
            <v>28-012-16</v>
          </cell>
          <cell r="D169" t="str">
            <v>Garrett</v>
          </cell>
          <cell r="E169" t="str">
            <v xml:space="preserve">Morrison </v>
          </cell>
          <cell r="I169" t="str">
            <v>M</v>
          </cell>
          <cell r="J169" t="str">
            <v>POST</v>
          </cell>
          <cell r="K169" t="str">
            <v>sp16064866</v>
          </cell>
          <cell r="L169" t="str">
            <v>267 Maude St. PO Box 28</v>
          </cell>
          <cell r="M169" t="str">
            <v>Almonte</v>
          </cell>
          <cell r="N169" t="str">
            <v>613-620-0801</v>
          </cell>
          <cell r="P169" t="str">
            <v>Youth</v>
          </cell>
          <cell r="Q169">
            <v>42573</v>
          </cell>
          <cell r="R169">
            <v>42636</v>
          </cell>
          <cell r="S169">
            <v>63</v>
          </cell>
          <cell r="AC169">
            <v>1</v>
          </cell>
          <cell r="AO169" t="str">
            <v>F</v>
          </cell>
          <cell r="AQ169">
            <v>1</v>
          </cell>
          <cell r="AR169">
            <v>1</v>
          </cell>
          <cell r="AV169">
            <v>1</v>
          </cell>
          <cell r="AW169">
            <v>3</v>
          </cell>
          <cell r="AY169">
            <v>1</v>
          </cell>
          <cell r="BC169" t="str">
            <v>R</v>
          </cell>
          <cell r="BD169" t="str">
            <v>J</v>
          </cell>
          <cell r="BG169">
            <v>0</v>
          </cell>
          <cell r="BH169">
            <v>1</v>
          </cell>
          <cell r="BI169">
            <v>82</v>
          </cell>
        </row>
        <row r="170">
          <cell r="B170">
            <v>2017</v>
          </cell>
          <cell r="C170" t="str">
            <v>28A-013-16</v>
          </cell>
          <cell r="D170" t="str">
            <v>Jordan</v>
          </cell>
          <cell r="E170" t="str">
            <v xml:space="preserve">Crate </v>
          </cell>
          <cell r="F170" t="str">
            <v>X</v>
          </cell>
          <cell r="H170">
            <v>35832</v>
          </cell>
          <cell r="I170" t="str">
            <v>M</v>
          </cell>
          <cell r="J170" t="str">
            <v>POST</v>
          </cell>
          <cell r="K170" t="str">
            <v>sp16221918</v>
          </cell>
          <cell r="L170" t="str">
            <v xml:space="preserve">31 Unit A Rogers Rd. </v>
          </cell>
          <cell r="M170" t="str">
            <v>Perth</v>
          </cell>
          <cell r="N170" t="str">
            <v>613-264-5436</v>
          </cell>
          <cell r="P170" t="str">
            <v>Adult</v>
          </cell>
          <cell r="Q170">
            <v>42642</v>
          </cell>
          <cell r="R170" t="str">
            <v>Returned to Crown</v>
          </cell>
          <cell r="AB170">
            <v>1</v>
          </cell>
          <cell r="AH170">
            <v>1</v>
          </cell>
          <cell r="AN170">
            <v>1</v>
          </cell>
          <cell r="AO170" t="str">
            <v>I</v>
          </cell>
          <cell r="BG170">
            <v>0</v>
          </cell>
          <cell r="BH170">
            <v>3</v>
          </cell>
          <cell r="BI170" t="str">
            <v/>
          </cell>
        </row>
        <row r="171">
          <cell r="B171">
            <v>2017</v>
          </cell>
          <cell r="C171" t="str">
            <v>28-013-16</v>
          </cell>
          <cell r="D171" t="str">
            <v xml:space="preserve">Caleb </v>
          </cell>
          <cell r="E171" t="str">
            <v>Phillips</v>
          </cell>
          <cell r="H171">
            <v>1999</v>
          </cell>
          <cell r="I171" t="str">
            <v>M</v>
          </cell>
          <cell r="J171" t="str">
            <v>POST</v>
          </cell>
          <cell r="K171" t="str">
            <v>sf16004065</v>
          </cell>
          <cell r="L171" t="str">
            <v>6993 Roger Stevens Drive</v>
          </cell>
          <cell r="M171" t="str">
            <v xml:space="preserve">Smiths Falls </v>
          </cell>
          <cell r="N171" t="str">
            <v>613-267-9595</v>
          </cell>
          <cell r="P171" t="str">
            <v>Youth</v>
          </cell>
          <cell r="Q171">
            <v>42572</v>
          </cell>
          <cell r="R171">
            <v>42725</v>
          </cell>
          <cell r="S171">
            <v>153</v>
          </cell>
          <cell r="Z171">
            <v>1</v>
          </cell>
          <cell r="AO171" t="str">
            <v>F</v>
          </cell>
          <cell r="AP171">
            <v>19</v>
          </cell>
          <cell r="AQ171">
            <v>1</v>
          </cell>
          <cell r="AU171">
            <v>1</v>
          </cell>
          <cell r="AV171">
            <v>1</v>
          </cell>
          <cell r="AW171">
            <v>8</v>
          </cell>
          <cell r="AX171">
            <v>1</v>
          </cell>
          <cell r="BC171" t="str">
            <v>B</v>
          </cell>
          <cell r="BD171" t="str">
            <v>DD</v>
          </cell>
          <cell r="BE171" t="str">
            <v>HH</v>
          </cell>
          <cell r="BG171">
            <v>0</v>
          </cell>
          <cell r="BH171">
            <v>1</v>
          </cell>
          <cell r="BI171">
            <v>66</v>
          </cell>
        </row>
        <row r="172">
          <cell r="B172">
            <v>2017</v>
          </cell>
          <cell r="C172" t="str">
            <v>28A-014-16</v>
          </cell>
          <cell r="D172" t="str">
            <v>Harry</v>
          </cell>
          <cell r="E172" t="str">
            <v>Richert</v>
          </cell>
          <cell r="H172" t="str">
            <v>31/05/1971</v>
          </cell>
          <cell r="I172" t="str">
            <v>M</v>
          </cell>
          <cell r="J172" t="str">
            <v>POST</v>
          </cell>
          <cell r="K172" t="str">
            <v>sp16215595</v>
          </cell>
          <cell r="L172" t="str">
            <v xml:space="preserve">44 Main St. </v>
          </cell>
          <cell r="M172" t="str">
            <v>Smiths Falls</v>
          </cell>
          <cell r="N172" t="str">
            <v>613-267-7105</v>
          </cell>
          <cell r="P172" t="str">
            <v>Adult</v>
          </cell>
          <cell r="Q172">
            <v>42646</v>
          </cell>
          <cell r="R172">
            <v>42744</v>
          </cell>
          <cell r="S172">
            <v>98</v>
          </cell>
          <cell r="Y172">
            <v>1</v>
          </cell>
          <cell r="AO172" t="str">
            <v>A</v>
          </cell>
          <cell r="AS172">
            <v>500</v>
          </cell>
          <cell r="AV172">
            <v>1</v>
          </cell>
          <cell r="BG172">
            <v>1</v>
          </cell>
          <cell r="BH172">
            <v>0</v>
          </cell>
          <cell r="BI172" t="str">
            <v/>
          </cell>
        </row>
        <row r="173">
          <cell r="B173">
            <v>2017</v>
          </cell>
          <cell r="C173" t="str">
            <v>28-014-16</v>
          </cell>
          <cell r="D173" t="str">
            <v>Adam</v>
          </cell>
          <cell r="E173" t="str">
            <v>Reed</v>
          </cell>
          <cell r="I173" t="str">
            <v>M</v>
          </cell>
          <cell r="J173" t="str">
            <v>POST</v>
          </cell>
          <cell r="K173" t="str">
            <v>sp16177359</v>
          </cell>
          <cell r="L173" t="str">
            <v>98 Frank St.</v>
          </cell>
          <cell r="M173" t="str">
            <v>Carleton  Place</v>
          </cell>
          <cell r="N173" t="str">
            <v>613-857-3421</v>
          </cell>
          <cell r="P173" t="str">
            <v>Youth</v>
          </cell>
          <cell r="Q173">
            <v>42594</v>
          </cell>
          <cell r="R173">
            <v>42697</v>
          </cell>
          <cell r="S173">
            <v>103</v>
          </cell>
          <cell r="V173">
            <v>1</v>
          </cell>
          <cell r="AO173" t="str">
            <v>F</v>
          </cell>
          <cell r="AP173">
            <v>10</v>
          </cell>
          <cell r="AQ173">
            <v>1</v>
          </cell>
          <cell r="AS173">
            <v>320</v>
          </cell>
          <cell r="AT173">
            <v>6</v>
          </cell>
          <cell r="AU173">
            <v>5</v>
          </cell>
          <cell r="AV173">
            <v>1</v>
          </cell>
          <cell r="AW173">
            <v>6</v>
          </cell>
          <cell r="AX173">
            <v>1</v>
          </cell>
          <cell r="BC173" t="str">
            <v>S</v>
          </cell>
          <cell r="BD173" t="str">
            <v>U</v>
          </cell>
          <cell r="BE173" t="str">
            <v>C</v>
          </cell>
          <cell r="BG173">
            <v>1</v>
          </cell>
          <cell r="BH173">
            <v>0</v>
          </cell>
          <cell r="BI173">
            <v>83</v>
          </cell>
        </row>
        <row r="174">
          <cell r="B174">
            <v>2017</v>
          </cell>
          <cell r="C174" t="str">
            <v>28A-015-16</v>
          </cell>
          <cell r="D174" t="str">
            <v>Daryl</v>
          </cell>
          <cell r="E174" t="str">
            <v>Crant</v>
          </cell>
          <cell r="H174">
            <v>26422</v>
          </cell>
          <cell r="I174" t="str">
            <v>M</v>
          </cell>
          <cell r="J174" t="str">
            <v>POST</v>
          </cell>
          <cell r="K174" t="str">
            <v>sp16215595</v>
          </cell>
          <cell r="L174" t="str">
            <v xml:space="preserve">44 Main St. </v>
          </cell>
          <cell r="M174" t="str">
            <v>Smiths Falls</v>
          </cell>
          <cell r="N174" t="str">
            <v>613-206-3438</v>
          </cell>
          <cell r="P174" t="str">
            <v>Adult</v>
          </cell>
          <cell r="Q174">
            <v>41550</v>
          </cell>
          <cell r="R174">
            <v>42744</v>
          </cell>
          <cell r="Y174">
            <v>1</v>
          </cell>
          <cell r="AO174" t="str">
            <v>A</v>
          </cell>
          <cell r="AS174">
            <v>500</v>
          </cell>
          <cell r="AV174">
            <v>1</v>
          </cell>
          <cell r="BG174">
            <v>1</v>
          </cell>
          <cell r="BH174">
            <v>0</v>
          </cell>
          <cell r="BI174" t="str">
            <v/>
          </cell>
        </row>
        <row r="175">
          <cell r="B175">
            <v>2017</v>
          </cell>
          <cell r="C175" t="str">
            <v>28-015-16</v>
          </cell>
          <cell r="D175" t="str">
            <v>Sebastien</v>
          </cell>
          <cell r="E175" t="str">
            <v>Villeneuve</v>
          </cell>
          <cell r="H175" t="str">
            <v>1999 (17 at occurance)</v>
          </cell>
          <cell r="I175" t="str">
            <v>M</v>
          </cell>
          <cell r="J175" t="str">
            <v>POST</v>
          </cell>
          <cell r="K175" t="str">
            <v>sp16165959</v>
          </cell>
          <cell r="L175" t="str">
            <v xml:space="preserve">316 Dufferin Rd. </v>
          </cell>
          <cell r="M175" t="str">
            <v>Perth</v>
          </cell>
          <cell r="N175" t="str">
            <v>613-812-1624</v>
          </cell>
          <cell r="P175" t="str">
            <v>Youth</v>
          </cell>
          <cell r="Q175">
            <v>42640</v>
          </cell>
          <cell r="R175">
            <v>42793</v>
          </cell>
          <cell r="S175">
            <v>153</v>
          </cell>
          <cell r="AH175">
            <v>1</v>
          </cell>
          <cell r="AO175" t="str">
            <v>F</v>
          </cell>
          <cell r="AR175">
            <v>1</v>
          </cell>
          <cell r="AS175">
            <v>833.33</v>
          </cell>
          <cell r="AV175">
            <v>1</v>
          </cell>
          <cell r="AW175">
            <v>5</v>
          </cell>
          <cell r="AX175">
            <v>1</v>
          </cell>
          <cell r="BC175" t="str">
            <v>J</v>
          </cell>
          <cell r="BD175" t="str">
            <v>CC</v>
          </cell>
          <cell r="BE175" t="str">
            <v>U</v>
          </cell>
          <cell r="BG175">
            <v>0</v>
          </cell>
          <cell r="BH175">
            <v>1</v>
          </cell>
          <cell r="BI175">
            <v>74</v>
          </cell>
        </row>
        <row r="176">
          <cell r="B176">
            <v>2017</v>
          </cell>
          <cell r="C176" t="str">
            <v>28-016-16</v>
          </cell>
          <cell r="D176" t="str">
            <v xml:space="preserve">Brock </v>
          </cell>
          <cell r="E176" t="str">
            <v>Shisheesh</v>
          </cell>
          <cell r="H176" t="str">
            <v>23/06/2003</v>
          </cell>
          <cell r="I176" t="str">
            <v>M</v>
          </cell>
          <cell r="J176" t="str">
            <v>POST</v>
          </cell>
          <cell r="K176" t="str">
            <v>sp1625075</v>
          </cell>
          <cell r="L176" t="str">
            <v>205 County St. (Lee House)</v>
          </cell>
          <cell r="M176" t="str">
            <v>Mississippi Mills</v>
          </cell>
          <cell r="N176" t="str">
            <v>613-256-9807</v>
          </cell>
          <cell r="P176" t="str">
            <v>Youth</v>
          </cell>
          <cell r="Q176">
            <v>42669</v>
          </cell>
          <cell r="R176">
            <v>42739</v>
          </cell>
          <cell r="S176">
            <v>70</v>
          </cell>
          <cell r="Z176">
            <v>1</v>
          </cell>
          <cell r="AO176" t="str">
            <v>A</v>
          </cell>
          <cell r="BG176">
            <v>0</v>
          </cell>
          <cell r="BH176">
            <v>1</v>
          </cell>
          <cell r="BI176" t="str">
            <v/>
          </cell>
        </row>
        <row r="177">
          <cell r="B177">
            <v>2017</v>
          </cell>
          <cell r="C177" t="str">
            <v>28A-017-16</v>
          </cell>
          <cell r="D177" t="str">
            <v>Stephane</v>
          </cell>
          <cell r="E177" t="str">
            <v>Delangis</v>
          </cell>
          <cell r="F177" t="str">
            <v xml:space="preserve">Group Home </v>
          </cell>
          <cell r="H177" t="str">
            <v>19/01/1996</v>
          </cell>
          <cell r="I177" t="str">
            <v>M</v>
          </cell>
          <cell r="J177" t="str">
            <v>POST</v>
          </cell>
          <cell r="K177" t="str">
            <v>sf15008664</v>
          </cell>
          <cell r="L177" t="str">
            <v>211 Acton's Corners Road</v>
          </cell>
          <cell r="M177" t="str">
            <v>Kemptville</v>
          </cell>
          <cell r="N177" t="str">
            <v>613-485-2956</v>
          </cell>
          <cell r="P177" t="str">
            <v>Adult</v>
          </cell>
          <cell r="Q177">
            <v>42642</v>
          </cell>
          <cell r="R177">
            <v>42674</v>
          </cell>
          <cell r="S177">
            <v>32</v>
          </cell>
          <cell r="AN177">
            <v>1</v>
          </cell>
          <cell r="AO177" t="str">
            <v>A</v>
          </cell>
          <cell r="AP177">
            <v>15</v>
          </cell>
          <cell r="AR177">
            <v>1</v>
          </cell>
          <cell r="AV177">
            <v>1</v>
          </cell>
          <cell r="BG177">
            <v>0</v>
          </cell>
          <cell r="BH177">
            <v>1</v>
          </cell>
          <cell r="BI177" t="str">
            <v/>
          </cell>
        </row>
        <row r="178">
          <cell r="B178">
            <v>2017</v>
          </cell>
          <cell r="C178" t="str">
            <v>28-017-16</v>
          </cell>
          <cell r="D178" t="str">
            <v>Ben</v>
          </cell>
          <cell r="E178" t="str">
            <v xml:space="preserve">Karsay </v>
          </cell>
          <cell r="H178">
            <v>37145</v>
          </cell>
          <cell r="I178" t="str">
            <v>M</v>
          </cell>
          <cell r="J178" t="str">
            <v>POST</v>
          </cell>
          <cell r="K178" t="str">
            <v>rm16094231</v>
          </cell>
          <cell r="L178" t="str">
            <v xml:space="preserve">192 Morris St. </v>
          </cell>
          <cell r="M178" t="str">
            <v>Carleton Place</v>
          </cell>
          <cell r="N178" t="str">
            <v>613-285-1314</v>
          </cell>
          <cell r="P178" t="str">
            <v>Youth</v>
          </cell>
          <cell r="Q178">
            <v>42669</v>
          </cell>
          <cell r="R178">
            <v>42753</v>
          </cell>
          <cell r="S178">
            <v>84</v>
          </cell>
          <cell r="V178">
            <v>1</v>
          </cell>
          <cell r="AO178" t="str">
            <v>F</v>
          </cell>
          <cell r="AP178">
            <v>15</v>
          </cell>
          <cell r="AQ178">
            <v>1</v>
          </cell>
          <cell r="AV178">
            <v>1</v>
          </cell>
          <cell r="AW178">
            <v>6</v>
          </cell>
          <cell r="AX178">
            <v>2</v>
          </cell>
          <cell r="BC178" t="str">
            <v>M</v>
          </cell>
          <cell r="BD178" t="str">
            <v>C</v>
          </cell>
          <cell r="BE178" t="str">
            <v>NN</v>
          </cell>
          <cell r="BG178">
            <v>1</v>
          </cell>
          <cell r="BH178">
            <v>0</v>
          </cell>
          <cell r="BI178">
            <v>77</v>
          </cell>
        </row>
        <row r="179">
          <cell r="B179">
            <v>2017</v>
          </cell>
          <cell r="C179" t="str">
            <v>28A-018-16</v>
          </cell>
          <cell r="D179" t="str">
            <v>Kerry</v>
          </cell>
          <cell r="E179" t="str">
            <v>Bennett</v>
          </cell>
          <cell r="H179">
            <v>1973</v>
          </cell>
          <cell r="I179" t="str">
            <v>M</v>
          </cell>
          <cell r="J179" t="str">
            <v>POST</v>
          </cell>
          <cell r="K179" t="str">
            <v>sf16005003</v>
          </cell>
          <cell r="L179" t="str">
            <v>6 Market Street</v>
          </cell>
          <cell r="M179" t="str">
            <v>Smiths Falls</v>
          </cell>
          <cell r="N179" t="str">
            <v>613-285-6667</v>
          </cell>
          <cell r="P179" t="str">
            <v>Adult</v>
          </cell>
          <cell r="Q179">
            <v>42650</v>
          </cell>
          <cell r="R179">
            <v>42744</v>
          </cell>
          <cell r="S179">
            <v>94</v>
          </cell>
          <cell r="V179">
            <v>1</v>
          </cell>
          <cell r="AN179">
            <v>1</v>
          </cell>
          <cell r="AO179" t="str">
            <v>F</v>
          </cell>
          <cell r="AQ179">
            <v>1</v>
          </cell>
          <cell r="AS179">
            <v>500</v>
          </cell>
          <cell r="AV179">
            <v>1</v>
          </cell>
          <cell r="AW179">
            <v>4</v>
          </cell>
          <cell r="AX179">
            <v>1</v>
          </cell>
          <cell r="BC179" t="str">
            <v>AA</v>
          </cell>
          <cell r="BD179" t="str">
            <v>DD</v>
          </cell>
          <cell r="BE179" t="str">
            <v>U</v>
          </cell>
          <cell r="BG179">
            <v>1</v>
          </cell>
          <cell r="BH179">
            <v>1</v>
          </cell>
          <cell r="BI179">
            <v>65</v>
          </cell>
        </row>
        <row r="180">
          <cell r="B180">
            <v>2017</v>
          </cell>
          <cell r="C180" t="str">
            <v>28-018-16</v>
          </cell>
          <cell r="D180" t="str">
            <v xml:space="preserve">Nicholas </v>
          </cell>
          <cell r="E180" t="str">
            <v>Shaver</v>
          </cell>
          <cell r="H180" t="str">
            <v>19/06/1996</v>
          </cell>
          <cell r="I180" t="str">
            <v>M</v>
          </cell>
          <cell r="J180" t="str">
            <v>POST</v>
          </cell>
          <cell r="K180" t="str">
            <v>sp16303824</v>
          </cell>
          <cell r="L180" t="str">
            <v>487 Concession Rd. 2E</v>
          </cell>
          <cell r="M180" t="str">
            <v>Trent Hills</v>
          </cell>
          <cell r="N180" t="str">
            <v>705-924-2221</v>
          </cell>
          <cell r="P180" t="str">
            <v>Youth</v>
          </cell>
          <cell r="Q180">
            <v>42678</v>
          </cell>
          <cell r="S180" t="str">
            <v/>
          </cell>
          <cell r="Z180">
            <v>2</v>
          </cell>
          <cell r="AD180">
            <v>2</v>
          </cell>
          <cell r="AO180" t="str">
            <v>A</v>
          </cell>
          <cell r="AR180">
            <v>1</v>
          </cell>
          <cell r="BG180">
            <v>0</v>
          </cell>
          <cell r="BH180">
            <v>4</v>
          </cell>
          <cell r="BI180" t="str">
            <v/>
          </cell>
        </row>
        <row r="181">
          <cell r="B181">
            <v>2017</v>
          </cell>
          <cell r="C181" t="str">
            <v>28A-019-16</v>
          </cell>
          <cell r="D181" t="str">
            <v xml:space="preserve">Robyn </v>
          </cell>
          <cell r="E181" t="str">
            <v xml:space="preserve">Hamilton </v>
          </cell>
          <cell r="F181" t="str">
            <v>X</v>
          </cell>
          <cell r="I181" t="str">
            <v>F</v>
          </cell>
          <cell r="J181" t="str">
            <v>POST</v>
          </cell>
          <cell r="K181" t="str">
            <v>sf16003583</v>
          </cell>
          <cell r="L181" t="str">
            <v>4-66 Queen Street</v>
          </cell>
          <cell r="M181" t="str">
            <v>Smiths Falls</v>
          </cell>
          <cell r="N181" t="str">
            <v>613-206-2701</v>
          </cell>
          <cell r="P181" t="str">
            <v>Adult</v>
          </cell>
          <cell r="Q181">
            <v>42668</v>
          </cell>
          <cell r="R181" t="str">
            <v>Returned to Crown</v>
          </cell>
          <cell r="Z181">
            <v>1</v>
          </cell>
          <cell r="AO181" t="str">
            <v>I</v>
          </cell>
          <cell r="BG181">
            <v>0</v>
          </cell>
          <cell r="BH181">
            <v>1</v>
          </cell>
          <cell r="BI181" t="str">
            <v/>
          </cell>
        </row>
        <row r="182">
          <cell r="B182">
            <v>2017</v>
          </cell>
          <cell r="C182" t="str">
            <v>28-019-16</v>
          </cell>
          <cell r="D182" t="str">
            <v xml:space="preserve">Brendon </v>
          </cell>
          <cell r="E182" t="str">
            <v xml:space="preserve">Blanchard </v>
          </cell>
          <cell r="F182" t="str">
            <v>X</v>
          </cell>
          <cell r="I182" t="str">
            <v>M</v>
          </cell>
          <cell r="J182" t="str">
            <v>POST</v>
          </cell>
          <cell r="L182" t="str">
            <v>283 Gardiner Rd. RR6</v>
          </cell>
          <cell r="M182" t="str">
            <v>Perth</v>
          </cell>
          <cell r="N182" t="str">
            <v>613-264-9846</v>
          </cell>
          <cell r="P182" t="str">
            <v>Youth</v>
          </cell>
          <cell r="Q182">
            <v>42696</v>
          </cell>
          <cell r="R182">
            <v>42851</v>
          </cell>
          <cell r="S182">
            <v>155</v>
          </cell>
          <cell r="AD182">
            <v>2</v>
          </cell>
          <cell r="AO182" t="str">
            <v>I</v>
          </cell>
          <cell r="BG182">
            <v>0</v>
          </cell>
          <cell r="BH182">
            <v>2</v>
          </cell>
          <cell r="BI182" t="str">
            <v/>
          </cell>
        </row>
        <row r="183">
          <cell r="B183">
            <v>2017</v>
          </cell>
          <cell r="C183" t="str">
            <v>28A-020-16</v>
          </cell>
          <cell r="D183" t="str">
            <v xml:space="preserve">Charity </v>
          </cell>
          <cell r="E183" t="str">
            <v xml:space="preserve">Muckle </v>
          </cell>
          <cell r="F183" t="str">
            <v xml:space="preserve">Group Home </v>
          </cell>
          <cell r="H183" t="str">
            <v>16/05/1997</v>
          </cell>
          <cell r="I183" t="str">
            <v>F</v>
          </cell>
          <cell r="J183" t="str">
            <v>POST</v>
          </cell>
          <cell r="K183" t="str">
            <v>sp16123410</v>
          </cell>
          <cell r="L183" t="str">
            <v>24 Prince St. (Taylor House)</v>
          </cell>
          <cell r="M183" t="str">
            <v>Carleton Place</v>
          </cell>
          <cell r="N183" t="str">
            <v>343-540-8051</v>
          </cell>
          <cell r="P183" t="str">
            <v>Adult</v>
          </cell>
          <cell r="Q183">
            <v>42699</v>
          </cell>
          <cell r="R183">
            <v>42800</v>
          </cell>
          <cell r="S183">
            <v>101</v>
          </cell>
          <cell r="Z183">
            <v>1</v>
          </cell>
          <cell r="AM183">
            <v>1</v>
          </cell>
          <cell r="AO183" t="str">
            <v>F</v>
          </cell>
          <cell r="AQ183">
            <v>1</v>
          </cell>
          <cell r="AR183">
            <v>1</v>
          </cell>
          <cell r="AT183">
            <v>2</v>
          </cell>
          <cell r="AV183">
            <v>1</v>
          </cell>
          <cell r="AW183">
            <v>4</v>
          </cell>
          <cell r="AY183">
            <v>1</v>
          </cell>
          <cell r="BA183" t="str">
            <v>o</v>
          </cell>
          <cell r="BC183" t="str">
            <v>R</v>
          </cell>
          <cell r="BG183">
            <v>0</v>
          </cell>
          <cell r="BH183">
            <v>2</v>
          </cell>
          <cell r="BI183">
            <v>82</v>
          </cell>
        </row>
        <row r="184">
          <cell r="B184">
            <v>2017</v>
          </cell>
          <cell r="C184" t="str">
            <v>28-021-16</v>
          </cell>
          <cell r="D184" t="str">
            <v>Riley</v>
          </cell>
          <cell r="E184" t="str">
            <v>Barr-Young</v>
          </cell>
          <cell r="H184" t="str">
            <v>29/10/2000</v>
          </cell>
          <cell r="I184" t="str">
            <v>M</v>
          </cell>
          <cell r="J184" t="str">
            <v>PRE</v>
          </cell>
          <cell r="K184" t="str">
            <v>sp16338641</v>
          </cell>
          <cell r="L184" t="str">
            <v xml:space="preserve">689 Upper Scotch Line </v>
          </cell>
          <cell r="M184" t="str">
            <v>Perth</v>
          </cell>
          <cell r="N184" t="str">
            <v>613-264-0413</v>
          </cell>
          <cell r="P184" t="str">
            <v>Youth</v>
          </cell>
          <cell r="Q184">
            <v>42707</v>
          </cell>
          <cell r="R184">
            <v>42765</v>
          </cell>
          <cell r="S184">
            <v>58</v>
          </cell>
          <cell r="AE184">
            <v>1</v>
          </cell>
          <cell r="AN184">
            <v>1</v>
          </cell>
          <cell r="AO184" t="str">
            <v>F</v>
          </cell>
          <cell r="AQ184">
            <v>1</v>
          </cell>
          <cell r="AV184">
            <v>1</v>
          </cell>
          <cell r="AW184">
            <v>7</v>
          </cell>
          <cell r="AX184">
            <v>1</v>
          </cell>
          <cell r="BC184" t="str">
            <v>L</v>
          </cell>
          <cell r="BD184" t="str">
            <v>G</v>
          </cell>
          <cell r="BE184" t="str">
            <v>U</v>
          </cell>
          <cell r="BG184">
            <v>0</v>
          </cell>
          <cell r="BH184">
            <v>2</v>
          </cell>
          <cell r="BI184">
            <v>76</v>
          </cell>
        </row>
        <row r="185">
          <cell r="B185">
            <v>2017</v>
          </cell>
          <cell r="C185" t="str">
            <v>28-022-16</v>
          </cell>
          <cell r="D185" t="str">
            <v>Kenadee</v>
          </cell>
          <cell r="E185" t="str">
            <v>MacLean</v>
          </cell>
          <cell r="H185">
            <v>36292</v>
          </cell>
          <cell r="I185" t="str">
            <v>F</v>
          </cell>
          <cell r="J185" t="str">
            <v>POST</v>
          </cell>
          <cell r="K185" t="str">
            <v>sp16337303</v>
          </cell>
          <cell r="L185" t="str">
            <v xml:space="preserve">5826 First Ln. </v>
          </cell>
          <cell r="M185" t="str">
            <v>Erin</v>
          </cell>
          <cell r="N185" t="str">
            <v>613-256-4040 (Bryce House)</v>
          </cell>
          <cell r="P185" t="str">
            <v>Youth</v>
          </cell>
          <cell r="Q185">
            <v>42709</v>
          </cell>
          <cell r="S185" t="str">
            <v/>
          </cell>
          <cell r="Z185">
            <v>1</v>
          </cell>
          <cell r="AM185">
            <v>1</v>
          </cell>
          <cell r="AO185" t="str">
            <v>A</v>
          </cell>
          <cell r="BG185">
            <v>0</v>
          </cell>
          <cell r="BH185">
            <v>2</v>
          </cell>
          <cell r="BI185" t="str">
            <v/>
          </cell>
        </row>
        <row r="186">
          <cell r="B186">
            <v>2017</v>
          </cell>
          <cell r="C186" t="str">
            <v>28-023-16</v>
          </cell>
          <cell r="D186" t="str">
            <v xml:space="preserve">Jewel </v>
          </cell>
          <cell r="E186" t="str">
            <v>Canough</v>
          </cell>
          <cell r="H186">
            <v>37012</v>
          </cell>
          <cell r="I186" t="str">
            <v>F</v>
          </cell>
          <cell r="J186" t="str">
            <v>POST</v>
          </cell>
          <cell r="K186" t="str">
            <v>sp16280481</v>
          </cell>
          <cell r="L186" t="str">
            <v>118 Crampton Dr.</v>
          </cell>
          <cell r="M186" t="str">
            <v>Carleton Place</v>
          </cell>
          <cell r="N186" t="str">
            <v>613-808-7362</v>
          </cell>
          <cell r="P186" t="str">
            <v>Youth</v>
          </cell>
          <cell r="Q186">
            <v>42710</v>
          </cell>
          <cell r="R186">
            <v>42837</v>
          </cell>
          <cell r="S186">
            <v>127</v>
          </cell>
          <cell r="AA186">
            <v>2</v>
          </cell>
          <cell r="AO186" t="str">
            <v>F</v>
          </cell>
          <cell r="AQ186">
            <v>1</v>
          </cell>
          <cell r="AR186">
            <v>1</v>
          </cell>
          <cell r="AT186">
            <v>4</v>
          </cell>
          <cell r="AU186">
            <v>2</v>
          </cell>
          <cell r="AV186">
            <v>1</v>
          </cell>
          <cell r="AW186">
            <v>7</v>
          </cell>
          <cell r="AY186">
            <v>1</v>
          </cell>
          <cell r="BC186" t="str">
            <v>S</v>
          </cell>
          <cell r="BD186" t="str">
            <v>NN</v>
          </cell>
          <cell r="BE186" t="str">
            <v>LL</v>
          </cell>
          <cell r="BG186">
            <v>0</v>
          </cell>
          <cell r="BH186">
            <v>2</v>
          </cell>
          <cell r="BI186">
            <v>83</v>
          </cell>
        </row>
        <row r="187">
          <cell r="B187">
            <v>2017</v>
          </cell>
          <cell r="C187" t="str">
            <v>28-024-16</v>
          </cell>
          <cell r="D187" t="str">
            <v>Hunter</v>
          </cell>
          <cell r="E187" t="str">
            <v>O'Neil</v>
          </cell>
          <cell r="H187">
            <v>36523</v>
          </cell>
          <cell r="I187" t="str">
            <v>M</v>
          </cell>
          <cell r="J187" t="str">
            <v>POST</v>
          </cell>
          <cell r="K187" t="str">
            <v>sf16007263</v>
          </cell>
          <cell r="L187" t="str">
            <v>224 Yule Rd. RR3</v>
          </cell>
          <cell r="M187" t="str">
            <v>Jasper</v>
          </cell>
          <cell r="N187" t="str">
            <v>613-803-8613</v>
          </cell>
          <cell r="P187" t="str">
            <v>Youth</v>
          </cell>
          <cell r="Q187">
            <v>42724</v>
          </cell>
          <cell r="R187">
            <v>42809</v>
          </cell>
          <cell r="S187">
            <v>85</v>
          </cell>
          <cell r="AN187">
            <v>1</v>
          </cell>
          <cell r="AO187" t="str">
            <v>F</v>
          </cell>
          <cell r="AQ187">
            <v>1</v>
          </cell>
          <cell r="AV187">
            <v>1</v>
          </cell>
          <cell r="AW187">
            <v>4</v>
          </cell>
          <cell r="AX187">
            <v>1</v>
          </cell>
          <cell r="BC187" t="str">
            <v>AA</v>
          </cell>
          <cell r="BD187" t="str">
            <v>M</v>
          </cell>
          <cell r="BE187" t="str">
            <v>U</v>
          </cell>
          <cell r="BG187">
            <v>0</v>
          </cell>
          <cell r="BH187">
            <v>1</v>
          </cell>
          <cell r="BI187">
            <v>65</v>
          </cell>
        </row>
        <row r="188">
          <cell r="B188">
            <v>2017</v>
          </cell>
          <cell r="C188" t="str">
            <v>28A-001-17</v>
          </cell>
          <cell r="D188" t="str">
            <v>Norma</v>
          </cell>
          <cell r="E188" t="str">
            <v>Billings</v>
          </cell>
          <cell r="I188" t="str">
            <v>F</v>
          </cell>
          <cell r="J188" t="str">
            <v>POST</v>
          </cell>
          <cell r="K188" t="str">
            <v>sf17000346</v>
          </cell>
          <cell r="L188" t="str">
            <v>12 Sussex St.</v>
          </cell>
          <cell r="M188" t="str">
            <v>Smiths Falls</v>
          </cell>
          <cell r="N188" t="str">
            <v>613-283-5874</v>
          </cell>
          <cell r="P188" t="str">
            <v>Adult</v>
          </cell>
          <cell r="Q188">
            <v>42811</v>
          </cell>
          <cell r="R188">
            <v>42884</v>
          </cell>
          <cell r="S188">
            <v>73</v>
          </cell>
          <cell r="AN188">
            <v>2</v>
          </cell>
          <cell r="AO188" t="str">
            <v>A</v>
          </cell>
          <cell r="AR188">
            <v>1</v>
          </cell>
          <cell r="AV188">
            <v>1</v>
          </cell>
          <cell r="BG188">
            <v>0</v>
          </cell>
          <cell r="BH188">
            <v>2</v>
          </cell>
          <cell r="BI188" t="str">
            <v/>
          </cell>
        </row>
        <row r="189">
          <cell r="B189">
            <v>2017</v>
          </cell>
          <cell r="C189" t="str">
            <v>28-001-17</v>
          </cell>
          <cell r="D189" t="str">
            <v>Nick</v>
          </cell>
          <cell r="E189" t="str">
            <v>Bazinet</v>
          </cell>
          <cell r="H189">
            <v>36014</v>
          </cell>
          <cell r="I189" t="str">
            <v>M</v>
          </cell>
          <cell r="J189" t="str">
            <v>PRE</v>
          </cell>
          <cell r="K189" t="str">
            <v>sp16335149</v>
          </cell>
          <cell r="L189" t="str">
            <v>74 Provost St.</v>
          </cell>
          <cell r="M189" t="str">
            <v>Perth</v>
          </cell>
          <cell r="N189" t="str">
            <v>613-277-1799</v>
          </cell>
          <cell r="P189" t="str">
            <v>Youth</v>
          </cell>
          <cell r="Q189">
            <v>42740</v>
          </cell>
          <cell r="R189">
            <v>42917</v>
          </cell>
          <cell r="S189">
            <v>177</v>
          </cell>
          <cell r="AN189">
            <v>1</v>
          </cell>
          <cell r="AO189" t="str">
            <v>F</v>
          </cell>
          <cell r="AQ189">
            <v>2</v>
          </cell>
          <cell r="AT189">
            <v>4</v>
          </cell>
          <cell r="AU189">
            <v>1</v>
          </cell>
          <cell r="AV189">
            <v>1</v>
          </cell>
          <cell r="AX189">
            <v>2</v>
          </cell>
          <cell r="BC189" t="str">
            <v>G</v>
          </cell>
          <cell r="BD189" t="str">
            <v>PP</v>
          </cell>
          <cell r="BG189">
            <v>0</v>
          </cell>
          <cell r="BH189">
            <v>1</v>
          </cell>
          <cell r="BI189">
            <v>71</v>
          </cell>
        </row>
        <row r="190">
          <cell r="B190">
            <v>2017</v>
          </cell>
          <cell r="C190" t="str">
            <v>28A-002-17</v>
          </cell>
          <cell r="D190" t="str">
            <v>Travis</v>
          </cell>
          <cell r="E190" t="str">
            <v>Hull</v>
          </cell>
          <cell r="I190" t="str">
            <v>M</v>
          </cell>
          <cell r="J190" t="str">
            <v>POST</v>
          </cell>
          <cell r="K190" t="str">
            <v>sf17004609</v>
          </cell>
          <cell r="L190" t="str">
            <v>169 1/2 Beckwith St. N #1</v>
          </cell>
          <cell r="M190" t="str">
            <v>Smiths Falls</v>
          </cell>
          <cell r="N190" t="str">
            <v>613-205-0858</v>
          </cell>
          <cell r="P190" t="str">
            <v>Adult</v>
          </cell>
          <cell r="Q190">
            <v>42950</v>
          </cell>
          <cell r="R190">
            <v>43038</v>
          </cell>
          <cell r="S190">
            <v>88</v>
          </cell>
          <cell r="AN190">
            <v>1</v>
          </cell>
          <cell r="AO190" t="str">
            <v>A</v>
          </cell>
          <cell r="AR190">
            <v>1</v>
          </cell>
          <cell r="AV190">
            <v>1</v>
          </cell>
          <cell r="BG190">
            <v>0</v>
          </cell>
          <cell r="BH190">
            <v>1</v>
          </cell>
          <cell r="BI190" t="str">
            <v/>
          </cell>
        </row>
        <row r="191">
          <cell r="B191">
            <v>2017</v>
          </cell>
          <cell r="C191" t="str">
            <v>28-002-17</v>
          </cell>
          <cell r="D191" t="str">
            <v>David</v>
          </cell>
          <cell r="E191" t="str">
            <v>Reed</v>
          </cell>
          <cell r="H191" t="str">
            <v>21/01/2002</v>
          </cell>
          <cell r="I191" t="str">
            <v>M</v>
          </cell>
          <cell r="J191" t="str">
            <v>PRE</v>
          </cell>
          <cell r="K191" t="str">
            <v>sp17011774</v>
          </cell>
          <cell r="L191" t="str">
            <v>98 Frank St.</v>
          </cell>
          <cell r="M191" t="str">
            <v>Carleton Place</v>
          </cell>
          <cell r="N191" t="str">
            <v>613-253-3222</v>
          </cell>
          <cell r="P191" t="str">
            <v>Youth</v>
          </cell>
          <cell r="Q191">
            <v>42752</v>
          </cell>
          <cell r="R191">
            <v>42850</v>
          </cell>
          <cell r="S191">
            <v>98</v>
          </cell>
          <cell r="V191">
            <v>1</v>
          </cell>
          <cell r="AO191" t="str">
            <v>F</v>
          </cell>
          <cell r="AP191">
            <v>30</v>
          </cell>
          <cell r="AR191">
            <v>1</v>
          </cell>
          <cell r="AV191">
            <v>1</v>
          </cell>
          <cell r="AW191">
            <v>5</v>
          </cell>
          <cell r="AX191">
            <v>1</v>
          </cell>
          <cell r="BC191" t="str">
            <v>CC</v>
          </cell>
          <cell r="BD191" t="str">
            <v>U</v>
          </cell>
          <cell r="BE191" t="str">
            <v>A</v>
          </cell>
          <cell r="BG191">
            <v>1</v>
          </cell>
          <cell r="BH191">
            <v>0</v>
          </cell>
          <cell r="BI191">
            <v>67</v>
          </cell>
        </row>
        <row r="192">
          <cell r="B192">
            <v>2017</v>
          </cell>
          <cell r="C192" t="str">
            <v>28-003-17</v>
          </cell>
          <cell r="D192" t="str">
            <v xml:space="preserve">Dawn </v>
          </cell>
          <cell r="E192" t="str">
            <v xml:space="preserve">Moose </v>
          </cell>
          <cell r="F192" t="str">
            <v xml:space="preserve">Group Home </v>
          </cell>
          <cell r="H192" t="str">
            <v>13/07</v>
          </cell>
          <cell r="I192" t="str">
            <v>F</v>
          </cell>
          <cell r="J192" t="str">
            <v>POST</v>
          </cell>
          <cell r="K192" t="str">
            <v>sp17007815</v>
          </cell>
          <cell r="L192" t="str">
            <v>24 Prince St. (Taylor Home)</v>
          </cell>
          <cell r="M192" t="str">
            <v>Carleton Place</v>
          </cell>
          <cell r="N192" t="str">
            <v>613-257-8016</v>
          </cell>
          <cell r="P192" t="str">
            <v>Youth</v>
          </cell>
          <cell r="Q192">
            <v>42775</v>
          </cell>
          <cell r="R192">
            <v>42823</v>
          </cell>
          <cell r="S192">
            <v>48</v>
          </cell>
          <cell r="Z192">
            <v>3</v>
          </cell>
          <cell r="AM192">
            <v>3</v>
          </cell>
          <cell r="AN192">
            <v>1</v>
          </cell>
          <cell r="AO192" t="str">
            <v>A</v>
          </cell>
          <cell r="BG192">
            <v>0</v>
          </cell>
          <cell r="BH192">
            <v>7</v>
          </cell>
          <cell r="BI192" t="str">
            <v/>
          </cell>
        </row>
        <row r="193">
          <cell r="B193">
            <v>2017</v>
          </cell>
          <cell r="C193" t="str">
            <v>28-004-17</v>
          </cell>
          <cell r="D193" t="str">
            <v xml:space="preserve">Hayden </v>
          </cell>
          <cell r="E193" t="str">
            <v>Graboski</v>
          </cell>
          <cell r="H193" t="str">
            <v>14/12/2001</v>
          </cell>
          <cell r="I193" t="str">
            <v>M</v>
          </cell>
          <cell r="J193" t="str">
            <v>PRE</v>
          </cell>
          <cell r="K193" t="str">
            <v>sp17034458</v>
          </cell>
          <cell r="L193" t="str">
            <v>157 Haley Lake Road</v>
          </cell>
          <cell r="M193" t="str">
            <v>Drummond North Elmsley TWP</v>
          </cell>
          <cell r="N193" t="str">
            <v>613-884-3126</v>
          </cell>
          <cell r="P193" t="str">
            <v>Youth</v>
          </cell>
          <cell r="Q193">
            <v>42787</v>
          </cell>
          <cell r="R193">
            <v>42856</v>
          </cell>
          <cell r="S193">
            <v>69</v>
          </cell>
          <cell r="X193">
            <v>1</v>
          </cell>
          <cell r="AO193" t="str">
            <v>F</v>
          </cell>
          <cell r="AP193">
            <v>10</v>
          </cell>
          <cell r="AQ193">
            <v>1</v>
          </cell>
          <cell r="AR193">
            <v>1</v>
          </cell>
          <cell r="AU193">
            <v>1</v>
          </cell>
          <cell r="AV193">
            <v>1</v>
          </cell>
          <cell r="AW193">
            <v>8</v>
          </cell>
          <cell r="AX193">
            <v>5</v>
          </cell>
          <cell r="BC193" t="str">
            <v>AA</v>
          </cell>
          <cell r="BD193" t="str">
            <v>PP</v>
          </cell>
          <cell r="BE193" t="str">
            <v>LL</v>
          </cell>
          <cell r="BG193">
            <v>1</v>
          </cell>
          <cell r="BH193">
            <v>0</v>
          </cell>
          <cell r="BI193">
            <v>65</v>
          </cell>
        </row>
        <row r="194">
          <cell r="B194">
            <v>2017</v>
          </cell>
          <cell r="C194" t="str">
            <v>28-005-17</v>
          </cell>
          <cell r="D194" t="str">
            <v xml:space="preserve">Austin </v>
          </cell>
          <cell r="E194" t="str">
            <v xml:space="preserve">Topping </v>
          </cell>
          <cell r="H194">
            <v>36933</v>
          </cell>
          <cell r="I194" t="str">
            <v>M</v>
          </cell>
          <cell r="J194" t="str">
            <v>PRE</v>
          </cell>
          <cell r="K194" t="str">
            <v>sp17034458</v>
          </cell>
          <cell r="L194" t="str">
            <v>157 Macpherson Way</v>
          </cell>
          <cell r="M194" t="str">
            <v>Drummond North Elmsley TWP</v>
          </cell>
          <cell r="N194" t="str">
            <v>613-267-0004</v>
          </cell>
          <cell r="P194" t="str">
            <v>Youth</v>
          </cell>
          <cell r="Q194">
            <v>42787</v>
          </cell>
          <cell r="R194">
            <v>42856</v>
          </cell>
          <cell r="S194">
            <v>69</v>
          </cell>
          <cell r="X194">
            <v>1</v>
          </cell>
          <cell r="AO194" t="str">
            <v>F</v>
          </cell>
          <cell r="AP194">
            <v>10</v>
          </cell>
          <cell r="AQ194">
            <v>1</v>
          </cell>
          <cell r="AR194">
            <v>1</v>
          </cell>
          <cell r="AU194">
            <v>1</v>
          </cell>
          <cell r="AV194">
            <v>1</v>
          </cell>
          <cell r="AW194">
            <v>8</v>
          </cell>
          <cell r="AX194">
            <v>5</v>
          </cell>
          <cell r="BC194" t="str">
            <v>AA</v>
          </cell>
          <cell r="BD194" t="str">
            <v>PP</v>
          </cell>
          <cell r="BE194" t="str">
            <v>LL</v>
          </cell>
          <cell r="BG194">
            <v>1</v>
          </cell>
          <cell r="BH194">
            <v>0</v>
          </cell>
          <cell r="BI194">
            <v>65</v>
          </cell>
        </row>
        <row r="195">
          <cell r="B195">
            <v>2017</v>
          </cell>
          <cell r="C195" t="str">
            <v>28-006-17</v>
          </cell>
          <cell r="D195" t="str">
            <v xml:space="preserve">Alan </v>
          </cell>
          <cell r="E195" t="str">
            <v>Yi</v>
          </cell>
          <cell r="H195">
            <v>36258</v>
          </cell>
          <cell r="I195" t="str">
            <v>M</v>
          </cell>
          <cell r="J195" t="str">
            <v>POST</v>
          </cell>
          <cell r="K195" t="str">
            <v>sp16345065</v>
          </cell>
          <cell r="L195" t="str">
            <v>252 Boyd Rd.</v>
          </cell>
          <cell r="M195" t="str">
            <v>Carleton Place</v>
          </cell>
          <cell r="N195" t="str">
            <v>1-877-441-4443 x 2077</v>
          </cell>
          <cell r="O195" t="str">
            <v>bla@canadahomestaynetwork.ca</v>
          </cell>
          <cell r="P195" t="str">
            <v>Youth</v>
          </cell>
          <cell r="Q195">
            <v>42795</v>
          </cell>
          <cell r="R195">
            <v>42893</v>
          </cell>
          <cell r="S195">
            <v>98</v>
          </cell>
          <cell r="Z195">
            <v>2</v>
          </cell>
          <cell r="AO195" t="str">
            <v>F</v>
          </cell>
          <cell r="AQ195">
            <v>1</v>
          </cell>
          <cell r="AT195">
            <v>1</v>
          </cell>
          <cell r="AU195">
            <v>1</v>
          </cell>
          <cell r="AV195">
            <v>1</v>
          </cell>
          <cell r="AW195">
            <v>6</v>
          </cell>
          <cell r="AX195">
            <v>2</v>
          </cell>
          <cell r="BC195" t="str">
            <v>DD</v>
          </cell>
          <cell r="BD195" t="str">
            <v>A</v>
          </cell>
          <cell r="BE195" t="str">
            <v>E</v>
          </cell>
          <cell r="BG195">
            <v>0</v>
          </cell>
          <cell r="BH195">
            <v>2</v>
          </cell>
          <cell r="BI195">
            <v>68</v>
          </cell>
        </row>
        <row r="196">
          <cell r="B196">
            <v>2017</v>
          </cell>
          <cell r="C196" t="str">
            <v>28-007-17</v>
          </cell>
          <cell r="D196" t="str">
            <v xml:space="preserve">Angel </v>
          </cell>
          <cell r="E196" t="str">
            <v>Wu</v>
          </cell>
          <cell r="I196" t="str">
            <v>F</v>
          </cell>
          <cell r="J196" t="str">
            <v>POST</v>
          </cell>
          <cell r="K196" t="str">
            <v>sp16345065</v>
          </cell>
          <cell r="L196" t="str">
            <v>109  Emench St.</v>
          </cell>
          <cell r="M196" t="str">
            <v>Mississippi Mills</v>
          </cell>
          <cell r="N196" t="str">
            <v>613-256-0633</v>
          </cell>
          <cell r="P196" t="str">
            <v>Youth</v>
          </cell>
          <cell r="Q196">
            <v>42795</v>
          </cell>
          <cell r="R196">
            <v>42893</v>
          </cell>
          <cell r="S196">
            <v>98</v>
          </cell>
          <cell r="Z196">
            <v>2</v>
          </cell>
          <cell r="AO196" t="str">
            <v>F</v>
          </cell>
          <cell r="AQ196">
            <v>1</v>
          </cell>
          <cell r="AT196">
            <v>1</v>
          </cell>
          <cell r="AU196">
            <v>1</v>
          </cell>
          <cell r="AV196">
            <v>1</v>
          </cell>
          <cell r="AW196">
            <v>6</v>
          </cell>
          <cell r="AX196">
            <v>2</v>
          </cell>
          <cell r="BC196" t="str">
            <v>DD</v>
          </cell>
          <cell r="BD196" t="str">
            <v>A</v>
          </cell>
          <cell r="BE196" t="str">
            <v>E</v>
          </cell>
          <cell r="BG196">
            <v>0</v>
          </cell>
          <cell r="BH196">
            <v>2</v>
          </cell>
          <cell r="BI196">
            <v>68</v>
          </cell>
        </row>
        <row r="197">
          <cell r="B197">
            <v>2017</v>
          </cell>
          <cell r="C197" t="str">
            <v>28-008-17</v>
          </cell>
          <cell r="D197" t="str">
            <v>Denver</v>
          </cell>
          <cell r="E197" t="str">
            <v>Bradshaw</v>
          </cell>
          <cell r="H197">
            <v>36773</v>
          </cell>
          <cell r="I197" t="str">
            <v>M</v>
          </cell>
          <cell r="J197" t="str">
            <v>POST</v>
          </cell>
          <cell r="K197" t="str">
            <v>sp17027465</v>
          </cell>
          <cell r="L197" t="str">
            <v>RR4 Otterdale Estate</v>
          </cell>
          <cell r="M197" t="str">
            <v xml:space="preserve">Smiths Falls </v>
          </cell>
          <cell r="N197" t="str">
            <v>613-284-6987</v>
          </cell>
          <cell r="P197" t="str">
            <v>Youth</v>
          </cell>
          <cell r="Q197">
            <v>42815</v>
          </cell>
          <cell r="R197">
            <v>42851</v>
          </cell>
          <cell r="S197">
            <v>36</v>
          </cell>
          <cell r="Z197">
            <v>1</v>
          </cell>
          <cell r="AO197" t="str">
            <v>F</v>
          </cell>
          <cell r="AQ197">
            <v>1</v>
          </cell>
          <cell r="AT197">
            <v>1</v>
          </cell>
          <cell r="AU197">
            <v>1</v>
          </cell>
          <cell r="AV197">
            <v>1</v>
          </cell>
          <cell r="AW197">
            <v>4</v>
          </cell>
          <cell r="AX197">
            <v>1</v>
          </cell>
          <cell r="BA197">
            <v>1</v>
          </cell>
          <cell r="BC197" t="str">
            <v>U</v>
          </cell>
          <cell r="BD197" t="str">
            <v>QQ</v>
          </cell>
          <cell r="BG197">
            <v>0</v>
          </cell>
          <cell r="BH197">
            <v>1</v>
          </cell>
          <cell r="BI197" t="str">
            <v/>
          </cell>
        </row>
        <row r="198">
          <cell r="B198">
            <v>2017</v>
          </cell>
          <cell r="C198" t="str">
            <v>28-009-17</v>
          </cell>
          <cell r="D198" t="str">
            <v xml:space="preserve">Dawn </v>
          </cell>
          <cell r="E198" t="str">
            <v>Moose</v>
          </cell>
          <cell r="F198" t="str">
            <v xml:space="preserve">Group Home </v>
          </cell>
          <cell r="H198" t="str">
            <v>13/07</v>
          </cell>
          <cell r="I198" t="str">
            <v>F</v>
          </cell>
          <cell r="J198" t="str">
            <v>POST</v>
          </cell>
          <cell r="K198" t="str">
            <v>sp17050411</v>
          </cell>
          <cell r="L198" t="str">
            <v>24 Prince St. (Taylor House)</v>
          </cell>
          <cell r="M198" t="str">
            <v xml:space="preserve">Carleton Place </v>
          </cell>
          <cell r="N198" t="str">
            <v>613-256-9807</v>
          </cell>
          <cell r="P198" t="str">
            <v>Youth</v>
          </cell>
          <cell r="Q198">
            <v>42808</v>
          </cell>
          <cell r="R198">
            <v>42816</v>
          </cell>
          <cell r="S198">
            <v>8</v>
          </cell>
          <cell r="Z198">
            <v>1</v>
          </cell>
          <cell r="AD198">
            <v>1</v>
          </cell>
          <cell r="AM198">
            <v>1</v>
          </cell>
          <cell r="AO198" t="str">
            <v>A</v>
          </cell>
          <cell r="BG198">
            <v>0</v>
          </cell>
          <cell r="BH198">
            <v>3</v>
          </cell>
          <cell r="BI198" t="str">
            <v/>
          </cell>
        </row>
        <row r="199">
          <cell r="B199">
            <v>2017</v>
          </cell>
          <cell r="C199" t="str">
            <v>28-010-17</v>
          </cell>
          <cell r="D199" t="str">
            <v xml:space="preserve">Stacey </v>
          </cell>
          <cell r="E199" t="str">
            <v>Issigaitok</v>
          </cell>
          <cell r="F199" t="str">
            <v xml:space="preserve">Group Home </v>
          </cell>
          <cell r="I199" t="str">
            <v>F</v>
          </cell>
          <cell r="L199" t="str">
            <v>24 Prince St (Taylor House)</v>
          </cell>
          <cell r="M199" t="str">
            <v>Carleton Place</v>
          </cell>
          <cell r="N199" t="str">
            <v>613-257-8016</v>
          </cell>
          <cell r="P199" t="str">
            <v>Youth</v>
          </cell>
          <cell r="Q199">
            <v>42808</v>
          </cell>
          <cell r="R199">
            <v>42991</v>
          </cell>
          <cell r="S199">
            <v>183</v>
          </cell>
          <cell r="Z199">
            <v>1</v>
          </cell>
          <cell r="AO199" t="str">
            <v>A</v>
          </cell>
          <cell r="BG199">
            <v>0</v>
          </cell>
          <cell r="BH199">
            <v>1</v>
          </cell>
          <cell r="BI199" t="str">
            <v/>
          </cell>
        </row>
        <row r="200">
          <cell r="B200">
            <v>2017</v>
          </cell>
          <cell r="C200" t="str">
            <v>28-011-17</v>
          </cell>
          <cell r="D200" t="str">
            <v>Raine</v>
          </cell>
          <cell r="E200" t="str">
            <v>Giff</v>
          </cell>
          <cell r="F200" t="str">
            <v>X</v>
          </cell>
          <cell r="H200">
            <v>37318</v>
          </cell>
          <cell r="I200" t="str">
            <v>F</v>
          </cell>
          <cell r="J200" t="str">
            <v>PRE</v>
          </cell>
          <cell r="K200" t="str">
            <v>sp17045874</v>
          </cell>
          <cell r="L200" t="str">
            <v>6 Julia St.</v>
          </cell>
          <cell r="M200" t="str">
            <v>Carleton Place</v>
          </cell>
          <cell r="N200" t="str">
            <v>613-253-6838</v>
          </cell>
          <cell r="P200" t="str">
            <v>Youth</v>
          </cell>
          <cell r="Q200">
            <v>42809</v>
          </cell>
          <cell r="R200" t="str">
            <v xml:space="preserve">Not Accepted </v>
          </cell>
          <cell r="AN200">
            <v>1</v>
          </cell>
          <cell r="AO200" t="str">
            <v>I</v>
          </cell>
          <cell r="BG200">
            <v>0</v>
          </cell>
          <cell r="BH200">
            <v>1</v>
          </cell>
          <cell r="BI200" t="str">
            <v/>
          </cell>
        </row>
        <row r="201">
          <cell r="B201">
            <v>2017</v>
          </cell>
          <cell r="C201" t="str">
            <v>28-012-17</v>
          </cell>
          <cell r="D201" t="str">
            <v>Noah</v>
          </cell>
          <cell r="E201" t="str">
            <v>Gordon</v>
          </cell>
          <cell r="H201" t="str">
            <v>28/11/2001</v>
          </cell>
          <cell r="I201" t="str">
            <v>M</v>
          </cell>
          <cell r="J201" t="str">
            <v>PRE</v>
          </cell>
          <cell r="K201" t="str">
            <v>sp17056371</v>
          </cell>
          <cell r="L201" t="str">
            <v>13 Drummond St. E.</v>
          </cell>
          <cell r="M201" t="str">
            <v>Perth</v>
          </cell>
          <cell r="N201" t="str">
            <v>613-812-3071</v>
          </cell>
          <cell r="P201" t="str">
            <v>Youth</v>
          </cell>
          <cell r="Q201">
            <v>42815</v>
          </cell>
          <cell r="R201">
            <v>42855</v>
          </cell>
          <cell r="S201">
            <v>40</v>
          </cell>
          <cell r="AN201">
            <v>2</v>
          </cell>
          <cell r="AO201" t="str">
            <v>F</v>
          </cell>
          <cell r="AQ201">
            <v>1</v>
          </cell>
          <cell r="AT201">
            <v>1</v>
          </cell>
          <cell r="AU201">
            <v>1</v>
          </cell>
          <cell r="AV201">
            <v>1</v>
          </cell>
          <cell r="AW201">
            <v>5</v>
          </cell>
          <cell r="AX201">
            <v>2</v>
          </cell>
          <cell r="BC201" t="str">
            <v>J</v>
          </cell>
          <cell r="BD201" t="str">
            <v>U</v>
          </cell>
          <cell r="BE201" t="str">
            <v>DD</v>
          </cell>
          <cell r="BG201">
            <v>0</v>
          </cell>
          <cell r="BH201">
            <v>2</v>
          </cell>
          <cell r="BI201">
            <v>74</v>
          </cell>
        </row>
        <row r="202">
          <cell r="B202">
            <v>2018</v>
          </cell>
          <cell r="C202" t="str">
            <v>28A-003-17</v>
          </cell>
          <cell r="D202" t="str">
            <v>Peter</v>
          </cell>
          <cell r="E202" t="str">
            <v>Harris</v>
          </cell>
          <cell r="I202" t="str">
            <v>M</v>
          </cell>
          <cell r="J202" t="str">
            <v>POST</v>
          </cell>
          <cell r="K202" t="str">
            <v>sp17155025</v>
          </cell>
          <cell r="L202" t="str">
            <v xml:space="preserve">112 Cladwell St. </v>
          </cell>
          <cell r="M202" t="str">
            <v>Carleton Place</v>
          </cell>
          <cell r="N202" t="str">
            <v>613-857-2335</v>
          </cell>
          <cell r="P202" t="str">
            <v>Adult</v>
          </cell>
          <cell r="Q202">
            <v>42965</v>
          </cell>
          <cell r="R202">
            <v>43146</v>
          </cell>
          <cell r="S202">
            <v>181</v>
          </cell>
          <cell r="AN202">
            <v>1</v>
          </cell>
          <cell r="AO202" t="str">
            <v>F</v>
          </cell>
          <cell r="AP202">
            <v>200</v>
          </cell>
          <cell r="AQ202">
            <v>1</v>
          </cell>
          <cell r="AV202">
            <v>1</v>
          </cell>
          <cell r="AW202">
            <v>4</v>
          </cell>
          <cell r="AY202">
            <v>1</v>
          </cell>
          <cell r="BA202">
            <v>1</v>
          </cell>
          <cell r="BG202">
            <v>0</v>
          </cell>
          <cell r="BH202">
            <v>1</v>
          </cell>
          <cell r="BI202" t="str">
            <v/>
          </cell>
        </row>
        <row r="203">
          <cell r="B203">
            <v>2018</v>
          </cell>
          <cell r="C203" t="str">
            <v>28A-004-17</v>
          </cell>
          <cell r="D203" t="str">
            <v>Christopher</v>
          </cell>
          <cell r="E203" t="str">
            <v xml:space="preserve">Milligan </v>
          </cell>
          <cell r="I203" t="str">
            <v>M</v>
          </cell>
          <cell r="J203" t="str">
            <v>POST</v>
          </cell>
          <cell r="K203" t="str">
            <v>sp17119197</v>
          </cell>
          <cell r="L203" t="str">
            <v xml:space="preserve">2330 9th Line </v>
          </cell>
          <cell r="M203" t="str">
            <v>Carleton Place</v>
          </cell>
          <cell r="N203" t="str">
            <v>613-293-4822</v>
          </cell>
          <cell r="P203" t="str">
            <v>Adult</v>
          </cell>
          <cell r="Q203">
            <v>42977</v>
          </cell>
          <cell r="R203">
            <v>43076</v>
          </cell>
          <cell r="S203">
            <v>99</v>
          </cell>
          <cell r="AA203">
            <v>1</v>
          </cell>
          <cell r="AO203" t="str">
            <v>F</v>
          </cell>
          <cell r="AQ203">
            <v>1</v>
          </cell>
          <cell r="AV203">
            <v>1</v>
          </cell>
          <cell r="AW203">
            <v>4</v>
          </cell>
          <cell r="AX203">
            <v>1</v>
          </cell>
          <cell r="BC203" t="str">
            <v>J</v>
          </cell>
          <cell r="BD203" t="str">
            <v>E</v>
          </cell>
          <cell r="BE203" t="str">
            <v>Y</v>
          </cell>
          <cell r="BG203">
            <v>0</v>
          </cell>
          <cell r="BH203">
            <v>1</v>
          </cell>
          <cell r="BI203">
            <v>74</v>
          </cell>
        </row>
        <row r="204">
          <cell r="B204">
            <v>2018</v>
          </cell>
          <cell r="C204" t="str">
            <v>28A-005-17</v>
          </cell>
          <cell r="D204" t="str">
            <v xml:space="preserve">Michael </v>
          </cell>
          <cell r="E204" t="str">
            <v xml:space="preserve">Noseworthy </v>
          </cell>
          <cell r="F204" t="str">
            <v>X</v>
          </cell>
          <cell r="I204" t="str">
            <v>M</v>
          </cell>
          <cell r="J204" t="str">
            <v>POST</v>
          </cell>
          <cell r="L204" t="str">
            <v xml:space="preserve">1821 Applegrove Ct. </v>
          </cell>
          <cell r="M204" t="str">
            <v>Ottawa</v>
          </cell>
          <cell r="N204" t="str">
            <v>613-745-6634</v>
          </cell>
          <cell r="P204" t="str">
            <v>Adult</v>
          </cell>
          <cell r="Q204">
            <v>42940</v>
          </cell>
          <cell r="R204" t="str">
            <v>Transferred</v>
          </cell>
          <cell r="AK204">
            <v>1</v>
          </cell>
          <cell r="AO204" t="str">
            <v>I</v>
          </cell>
          <cell r="BG204">
            <v>0</v>
          </cell>
          <cell r="BH204">
            <v>1</v>
          </cell>
          <cell r="BI204" t="str">
            <v/>
          </cell>
        </row>
        <row r="205">
          <cell r="B205">
            <v>2018</v>
          </cell>
          <cell r="C205" t="str">
            <v>28A-006-17</v>
          </cell>
          <cell r="D205" t="str">
            <v>Randolph (Randy)</v>
          </cell>
          <cell r="E205" t="str">
            <v>Tranton</v>
          </cell>
          <cell r="H205" t="str">
            <v>13/06/1951</v>
          </cell>
          <cell r="I205" t="str">
            <v>M</v>
          </cell>
          <cell r="J205" t="str">
            <v>PRE</v>
          </cell>
          <cell r="K205" t="str">
            <v>sp17207620</v>
          </cell>
          <cell r="L205" t="str">
            <v>220 Dunham St.</v>
          </cell>
          <cell r="M205" t="str">
            <v>Carleton Place</v>
          </cell>
          <cell r="N205" t="str">
            <v>613-257-7363</v>
          </cell>
          <cell r="P205" t="str">
            <v>Adult</v>
          </cell>
          <cell r="Q205">
            <v>42997</v>
          </cell>
          <cell r="R205">
            <v>43021</v>
          </cell>
          <cell r="S205">
            <v>24</v>
          </cell>
          <cell r="AN205">
            <v>1</v>
          </cell>
          <cell r="AO205" t="str">
            <v>F</v>
          </cell>
          <cell r="AQ205">
            <v>1</v>
          </cell>
          <cell r="AV205">
            <v>1</v>
          </cell>
          <cell r="AW205">
            <v>2</v>
          </cell>
          <cell r="AX205">
            <v>1</v>
          </cell>
          <cell r="BC205" t="str">
            <v>AA</v>
          </cell>
          <cell r="BD205" t="str">
            <v>A</v>
          </cell>
          <cell r="BE205" t="str">
            <v>N</v>
          </cell>
          <cell r="BG205">
            <v>0</v>
          </cell>
          <cell r="BH205">
            <v>1</v>
          </cell>
          <cell r="BI205">
            <v>65</v>
          </cell>
        </row>
        <row r="206">
          <cell r="B206">
            <v>2018</v>
          </cell>
          <cell r="C206" t="str">
            <v>28A-007-17</v>
          </cell>
          <cell r="D206" t="str">
            <v>Catherine</v>
          </cell>
          <cell r="E206" t="str">
            <v>Sheffield</v>
          </cell>
          <cell r="I206" t="str">
            <v>F</v>
          </cell>
          <cell r="J206" t="str">
            <v>POST</v>
          </cell>
          <cell r="K206" t="str">
            <v>sf17006438</v>
          </cell>
          <cell r="L206" t="str">
            <v xml:space="preserve">175 Chambers St. Apt. 2 </v>
          </cell>
          <cell r="M206" t="str">
            <v xml:space="preserve">Smiths Falls </v>
          </cell>
          <cell r="N206" t="str">
            <v>613-284-7179</v>
          </cell>
          <cell r="P206" t="str">
            <v>Adult</v>
          </cell>
          <cell r="Q206">
            <v>43028</v>
          </cell>
          <cell r="R206">
            <v>43045</v>
          </cell>
          <cell r="S206">
            <v>17</v>
          </cell>
          <cell r="Z206">
            <v>1</v>
          </cell>
          <cell r="AN206">
            <v>1</v>
          </cell>
          <cell r="AO206" t="str">
            <v>A</v>
          </cell>
          <cell r="AR206">
            <v>1</v>
          </cell>
          <cell r="AV206">
            <v>1</v>
          </cell>
          <cell r="BG206">
            <v>0</v>
          </cell>
          <cell r="BH206">
            <v>2</v>
          </cell>
          <cell r="BI206" t="str">
            <v/>
          </cell>
        </row>
        <row r="207">
          <cell r="B207">
            <v>2018</v>
          </cell>
          <cell r="C207" t="str">
            <v>28A-008-17</v>
          </cell>
          <cell r="D207" t="str">
            <v xml:space="preserve">Stacey </v>
          </cell>
          <cell r="E207" t="str">
            <v xml:space="preserve">Brownlee </v>
          </cell>
          <cell r="H207" t="str">
            <v>14/01/1980</v>
          </cell>
          <cell r="I207" t="str">
            <v>F</v>
          </cell>
          <cell r="J207" t="str">
            <v>PRE</v>
          </cell>
          <cell r="K207" t="str">
            <v>sp17227373</v>
          </cell>
          <cell r="L207" t="str">
            <v xml:space="preserve">450 Lavant Mill Rd. </v>
          </cell>
          <cell r="M207" t="str">
            <v>Lanark Highlands</v>
          </cell>
          <cell r="N207" t="str">
            <v>613-278-2414</v>
          </cell>
          <cell r="P207" t="str">
            <v>Adult</v>
          </cell>
          <cell r="Q207">
            <v>43056</v>
          </cell>
          <cell r="S207" t="str">
            <v/>
          </cell>
          <cell r="AO207" t="str">
            <v>A</v>
          </cell>
          <cell r="BG207">
            <v>0</v>
          </cell>
          <cell r="BH207">
            <v>0</v>
          </cell>
          <cell r="BI207" t="str">
            <v/>
          </cell>
        </row>
        <row r="208">
          <cell r="B208">
            <v>2018</v>
          </cell>
          <cell r="C208" t="str">
            <v>28A-009-17</v>
          </cell>
          <cell r="D208" t="str">
            <v>Margaret</v>
          </cell>
          <cell r="E208" t="str">
            <v>Leary</v>
          </cell>
          <cell r="H208" t="str">
            <v>25/07/1965</v>
          </cell>
          <cell r="I208" t="str">
            <v>F</v>
          </cell>
          <cell r="J208" t="str">
            <v>POST</v>
          </cell>
          <cell r="K208" t="str">
            <v>sp17236778</v>
          </cell>
          <cell r="L208" t="str">
            <v>340 Pattie Drive</v>
          </cell>
          <cell r="M208" t="str">
            <v>Carleton Place</v>
          </cell>
          <cell r="N208" t="str">
            <v>613-295-4566</v>
          </cell>
          <cell r="P208" t="str">
            <v>Adult</v>
          </cell>
          <cell r="Q208">
            <v>43063</v>
          </cell>
          <cell r="R208">
            <v>43125</v>
          </cell>
          <cell r="S208">
            <v>62</v>
          </cell>
          <cell r="AM208">
            <v>1</v>
          </cell>
          <cell r="AO208" t="str">
            <v>A</v>
          </cell>
          <cell r="BG208">
            <v>0</v>
          </cell>
          <cell r="BH208">
            <v>1</v>
          </cell>
          <cell r="BI208" t="str">
            <v/>
          </cell>
        </row>
        <row r="209">
          <cell r="B209">
            <v>2018</v>
          </cell>
          <cell r="C209" t="str">
            <v>28Aa-009-17</v>
          </cell>
          <cell r="D209" t="str">
            <v>Shayra-Cree</v>
          </cell>
          <cell r="E209" t="str">
            <v>Eddy</v>
          </cell>
          <cell r="H209" t="str">
            <v>23/04/1996</v>
          </cell>
          <cell r="I209" t="str">
            <v>F</v>
          </cell>
          <cell r="J209" t="str">
            <v>POST</v>
          </cell>
          <cell r="K209" t="str">
            <v>rm17138967</v>
          </cell>
          <cell r="L209" t="str">
            <v xml:space="preserve">36 Gore Apt. 7 </v>
          </cell>
          <cell r="M209" t="str">
            <v>Perth</v>
          </cell>
          <cell r="N209" t="str">
            <v>613-464-0207</v>
          </cell>
          <cell r="P209" t="str">
            <v>Adult</v>
          </cell>
          <cell r="Q209">
            <v>43082</v>
          </cell>
          <cell r="R209">
            <v>43121</v>
          </cell>
          <cell r="S209">
            <v>39</v>
          </cell>
          <cell r="Z209">
            <v>1</v>
          </cell>
          <cell r="AN209">
            <v>1</v>
          </cell>
          <cell r="AO209" t="str">
            <v>A</v>
          </cell>
          <cell r="BG209">
            <v>0</v>
          </cell>
          <cell r="BH209">
            <v>2</v>
          </cell>
          <cell r="BI209" t="str">
            <v/>
          </cell>
        </row>
        <row r="210">
          <cell r="B210">
            <v>2018</v>
          </cell>
          <cell r="C210" t="str">
            <v>28A-010-17</v>
          </cell>
          <cell r="D210" t="str">
            <v xml:space="preserve">Owen </v>
          </cell>
          <cell r="E210" t="str">
            <v xml:space="preserve">Woodman </v>
          </cell>
          <cell r="H210" t="str">
            <v>30/03/1990</v>
          </cell>
          <cell r="I210" t="str">
            <v>M</v>
          </cell>
          <cell r="J210" t="str">
            <v>POST</v>
          </cell>
          <cell r="K210" t="str">
            <v>sp18036647</v>
          </cell>
          <cell r="L210" t="str">
            <v>143 Gardiner Rd.</v>
          </cell>
          <cell r="M210" t="str">
            <v>Beckwith TWP</v>
          </cell>
          <cell r="N210" t="str">
            <v>613-206-4285</v>
          </cell>
          <cell r="P210" t="str">
            <v>Adult</v>
          </cell>
          <cell r="Q210">
            <v>42848</v>
          </cell>
          <cell r="R210">
            <v>42911</v>
          </cell>
          <cell r="S210">
            <v>63</v>
          </cell>
          <cell r="V210">
            <v>1</v>
          </cell>
          <cell r="Z210">
            <v>1</v>
          </cell>
          <cell r="AN210">
            <v>1</v>
          </cell>
          <cell r="AO210" t="str">
            <v>A</v>
          </cell>
          <cell r="BG210">
            <v>1</v>
          </cell>
          <cell r="BH210">
            <v>2</v>
          </cell>
          <cell r="BI210" t="str">
            <v/>
          </cell>
        </row>
        <row r="211">
          <cell r="B211">
            <v>2018</v>
          </cell>
          <cell r="C211" t="str">
            <v>28-013-17</v>
          </cell>
          <cell r="D211" t="str">
            <v>Jacob</v>
          </cell>
          <cell r="E211" t="str">
            <v>Day</v>
          </cell>
          <cell r="H211">
            <v>37683</v>
          </cell>
          <cell r="I211" t="str">
            <v>M</v>
          </cell>
          <cell r="J211" t="str">
            <v>PRE</v>
          </cell>
          <cell r="K211" t="str">
            <v>sp17041965</v>
          </cell>
          <cell r="L211" t="str">
            <v xml:space="preserve">52 Harvey St. </v>
          </cell>
          <cell r="M211" t="str">
            <v>Perth</v>
          </cell>
          <cell r="N211" t="str">
            <v>613-326-8386</v>
          </cell>
          <cell r="P211" t="str">
            <v>Youth</v>
          </cell>
          <cell r="Q211">
            <v>42874</v>
          </cell>
          <cell r="R211">
            <v>42947</v>
          </cell>
          <cell r="S211">
            <v>73</v>
          </cell>
          <cell r="V211">
            <v>1</v>
          </cell>
          <cell r="AO211" t="str">
            <v>F</v>
          </cell>
          <cell r="AP211">
            <v>15</v>
          </cell>
          <cell r="AQ211">
            <v>1</v>
          </cell>
          <cell r="AR211">
            <v>1</v>
          </cell>
          <cell r="AV211">
            <v>1</v>
          </cell>
          <cell r="AW211">
            <v>9</v>
          </cell>
          <cell r="AX211">
            <v>1</v>
          </cell>
          <cell r="BC211" t="str">
            <v>Z</v>
          </cell>
          <cell r="BD211" t="str">
            <v>L</v>
          </cell>
          <cell r="BG211">
            <v>1</v>
          </cell>
          <cell r="BH211">
            <v>0</v>
          </cell>
          <cell r="BI211">
            <v>90</v>
          </cell>
        </row>
        <row r="212">
          <cell r="B212">
            <v>2018</v>
          </cell>
          <cell r="C212" t="str">
            <v>28-014-17</v>
          </cell>
          <cell r="D212" t="str">
            <v>Damian</v>
          </cell>
          <cell r="E212" t="str">
            <v>Ray</v>
          </cell>
          <cell r="H212">
            <v>37136</v>
          </cell>
          <cell r="I212" t="str">
            <v>M</v>
          </cell>
          <cell r="J212" t="str">
            <v>PRE</v>
          </cell>
          <cell r="K212" t="str">
            <v>sp17041965</v>
          </cell>
          <cell r="L212" t="str">
            <v>740 Anderson SR, N</v>
          </cell>
          <cell r="M212" t="str">
            <v>Tay Valley TWP</v>
          </cell>
          <cell r="P212" t="str">
            <v>Youth</v>
          </cell>
          <cell r="Q212">
            <v>42874</v>
          </cell>
          <cell r="R212">
            <v>42947</v>
          </cell>
          <cell r="S212">
            <v>73</v>
          </cell>
          <cell r="V212">
            <v>1</v>
          </cell>
          <cell r="AO212" t="str">
            <v>F</v>
          </cell>
          <cell r="AP212">
            <v>15</v>
          </cell>
          <cell r="AQ212">
            <v>1</v>
          </cell>
          <cell r="AR212">
            <v>1</v>
          </cell>
          <cell r="AV212">
            <v>1</v>
          </cell>
          <cell r="AW212">
            <v>9</v>
          </cell>
          <cell r="AX212">
            <v>1</v>
          </cell>
          <cell r="BC212" t="str">
            <v>Z</v>
          </cell>
          <cell r="BD212" t="str">
            <v>L</v>
          </cell>
          <cell r="BG212">
            <v>1</v>
          </cell>
          <cell r="BH212">
            <v>0</v>
          </cell>
          <cell r="BI212">
            <v>90</v>
          </cell>
        </row>
        <row r="213">
          <cell r="B213">
            <v>2018</v>
          </cell>
          <cell r="C213" t="str">
            <v>28-015-17</v>
          </cell>
          <cell r="D213" t="str">
            <v>Emma</v>
          </cell>
          <cell r="E213" t="str">
            <v>Brousseau</v>
          </cell>
          <cell r="H213">
            <v>36988</v>
          </cell>
          <cell r="I213" t="str">
            <v>F</v>
          </cell>
          <cell r="J213" t="str">
            <v>PRE</v>
          </cell>
          <cell r="K213" t="str">
            <v>sp17041965</v>
          </cell>
          <cell r="L213" t="str">
            <v>308 Maberly Elphin Rd.</v>
          </cell>
          <cell r="M213" t="str">
            <v>Tay Valley TWP</v>
          </cell>
          <cell r="N213" t="str">
            <v>613-268-2027</v>
          </cell>
          <cell r="P213" t="str">
            <v>Youth</v>
          </cell>
          <cell r="Q213">
            <v>42874</v>
          </cell>
          <cell r="R213">
            <v>42947</v>
          </cell>
          <cell r="S213">
            <v>73</v>
          </cell>
          <cell r="V213">
            <v>1</v>
          </cell>
          <cell r="AO213" t="str">
            <v>F</v>
          </cell>
          <cell r="AP213">
            <v>15</v>
          </cell>
          <cell r="AQ213">
            <v>1</v>
          </cell>
          <cell r="AR213">
            <v>1</v>
          </cell>
          <cell r="AV213">
            <v>1</v>
          </cell>
          <cell r="AW213">
            <v>9</v>
          </cell>
          <cell r="AX213">
            <v>1</v>
          </cell>
          <cell r="BC213" t="str">
            <v>Z</v>
          </cell>
          <cell r="BD213" t="str">
            <v>L</v>
          </cell>
          <cell r="BG213">
            <v>1</v>
          </cell>
          <cell r="BH213">
            <v>0</v>
          </cell>
          <cell r="BI213">
            <v>90</v>
          </cell>
        </row>
        <row r="214">
          <cell r="B214">
            <v>2018</v>
          </cell>
          <cell r="C214" t="str">
            <v>28-016-17</v>
          </cell>
          <cell r="D214" t="str">
            <v>Brendan</v>
          </cell>
          <cell r="E214" t="str">
            <v xml:space="preserve">Blanchard </v>
          </cell>
          <cell r="H214" t="str">
            <v>21/08/2000</v>
          </cell>
          <cell r="I214" t="str">
            <v>M</v>
          </cell>
          <cell r="J214" t="str">
            <v>PRE</v>
          </cell>
          <cell r="K214" t="str">
            <v>sp17041965</v>
          </cell>
          <cell r="L214" t="str">
            <v>283 Gardiner Rd.</v>
          </cell>
          <cell r="M214" t="str">
            <v>Perth</v>
          </cell>
          <cell r="N214" t="str">
            <v>705-544-7440</v>
          </cell>
          <cell r="P214" t="str">
            <v>Youth</v>
          </cell>
          <cell r="Q214">
            <v>42874</v>
          </cell>
          <cell r="S214" t="str">
            <v/>
          </cell>
          <cell r="V214">
            <v>1</v>
          </cell>
          <cell r="AO214" t="str">
            <v>A</v>
          </cell>
          <cell r="BG214">
            <v>1</v>
          </cell>
          <cell r="BH214">
            <v>0</v>
          </cell>
          <cell r="BI214" t="str">
            <v/>
          </cell>
        </row>
        <row r="215">
          <cell r="B215">
            <v>2018</v>
          </cell>
          <cell r="C215" t="str">
            <v>28-017-17</v>
          </cell>
          <cell r="D215" t="str">
            <v>Mathijs</v>
          </cell>
          <cell r="E215" t="str">
            <v>Pero</v>
          </cell>
          <cell r="H215">
            <v>36166</v>
          </cell>
          <cell r="I215" t="str">
            <v>M</v>
          </cell>
          <cell r="J215" t="str">
            <v>PRE</v>
          </cell>
          <cell r="K215" t="str">
            <v>sp17093156</v>
          </cell>
          <cell r="L215" t="str">
            <v>1412 7th Line of Beckwith</v>
          </cell>
          <cell r="M215" t="str">
            <v>Carleton Place</v>
          </cell>
          <cell r="N215" t="str">
            <v>613-451-3035</v>
          </cell>
          <cell r="P215" t="str">
            <v>Youth</v>
          </cell>
          <cell r="Q215">
            <v>42885</v>
          </cell>
          <cell r="R215">
            <v>42903</v>
          </cell>
          <cell r="S215">
            <v>18</v>
          </cell>
          <cell r="AA215">
            <v>1</v>
          </cell>
          <cell r="AO215" t="str">
            <v>F</v>
          </cell>
          <cell r="AQ215">
            <v>1</v>
          </cell>
          <cell r="AT215">
            <v>2</v>
          </cell>
          <cell r="AV215">
            <v>1</v>
          </cell>
          <cell r="AW215">
            <v>6</v>
          </cell>
          <cell r="AX215">
            <v>1</v>
          </cell>
          <cell r="BC215" t="str">
            <v>M</v>
          </cell>
          <cell r="BD215" t="str">
            <v>PP</v>
          </cell>
          <cell r="BG215">
            <v>0</v>
          </cell>
          <cell r="BH215">
            <v>1</v>
          </cell>
          <cell r="BI215">
            <v>77</v>
          </cell>
        </row>
        <row r="216">
          <cell r="B216">
            <v>2018</v>
          </cell>
          <cell r="C216" t="str">
            <v>28-018-17</v>
          </cell>
          <cell r="D216" t="str">
            <v>Gabriel</v>
          </cell>
          <cell r="E216" t="str">
            <v xml:space="preserve">Bilshausen </v>
          </cell>
          <cell r="H216">
            <v>37540</v>
          </cell>
          <cell r="I216" t="str">
            <v>M</v>
          </cell>
          <cell r="J216" t="str">
            <v>PRE</v>
          </cell>
          <cell r="K216" t="str">
            <v>sp17088304</v>
          </cell>
          <cell r="L216" t="str">
            <v xml:space="preserve">108 Peter St. </v>
          </cell>
          <cell r="M216" t="str">
            <v xml:space="preserve">Carleton Place </v>
          </cell>
          <cell r="N216" t="str">
            <v>613-250-2007</v>
          </cell>
          <cell r="P216" t="str">
            <v>Youth</v>
          </cell>
          <cell r="Q216">
            <v>42867</v>
          </cell>
          <cell r="S216" t="str">
            <v/>
          </cell>
          <cell r="V216">
            <v>1</v>
          </cell>
          <cell r="AO216" t="str">
            <v>A</v>
          </cell>
          <cell r="BG216">
            <v>1</v>
          </cell>
          <cell r="BH216">
            <v>0</v>
          </cell>
          <cell r="BI216" t="str">
            <v/>
          </cell>
        </row>
        <row r="217">
          <cell r="B217">
            <v>2018</v>
          </cell>
          <cell r="C217" t="str">
            <v>28-019-17</v>
          </cell>
          <cell r="D217" t="str">
            <v xml:space="preserve">Marcus </v>
          </cell>
          <cell r="E217" t="str">
            <v xml:space="preserve">Smith </v>
          </cell>
          <cell r="I217" t="str">
            <v>M</v>
          </cell>
          <cell r="J217" t="str">
            <v>POST</v>
          </cell>
          <cell r="K217" t="str">
            <v>sp</v>
          </cell>
          <cell r="L217" t="str">
            <v>126 Princess Street</v>
          </cell>
          <cell r="M217" t="str">
            <v>Mississippi Mills</v>
          </cell>
          <cell r="N217" t="str">
            <v>613-315-1882</v>
          </cell>
          <cell r="P217" t="str">
            <v>Youth</v>
          </cell>
          <cell r="Q217">
            <v>42886</v>
          </cell>
          <cell r="R217">
            <v>42930</v>
          </cell>
          <cell r="S217">
            <v>44</v>
          </cell>
          <cell r="AN217">
            <v>2</v>
          </cell>
          <cell r="AO217" t="str">
            <v>F</v>
          </cell>
          <cell r="AQ217">
            <v>1</v>
          </cell>
          <cell r="AR217">
            <v>1</v>
          </cell>
          <cell r="AT217">
            <v>2</v>
          </cell>
          <cell r="AV217">
            <v>1</v>
          </cell>
          <cell r="AW217">
            <v>4</v>
          </cell>
          <cell r="AY217">
            <v>1</v>
          </cell>
          <cell r="BC217" t="str">
            <v>NN</v>
          </cell>
          <cell r="BD217" t="str">
            <v>J</v>
          </cell>
          <cell r="BE217" t="str">
            <v>RR</v>
          </cell>
          <cell r="BG217">
            <v>0</v>
          </cell>
          <cell r="BH217">
            <v>2</v>
          </cell>
          <cell r="BI217">
            <v>78</v>
          </cell>
        </row>
        <row r="218">
          <cell r="B218">
            <v>2018</v>
          </cell>
          <cell r="C218" t="str">
            <v>28-020-17</v>
          </cell>
          <cell r="D218" t="str">
            <v>Samuel</v>
          </cell>
          <cell r="E218" t="str">
            <v>Pike</v>
          </cell>
          <cell r="H218" t="str">
            <v>30/10/1999</v>
          </cell>
          <cell r="I218" t="str">
            <v>M</v>
          </cell>
          <cell r="J218" t="str">
            <v>PRE</v>
          </cell>
          <cell r="K218" t="str">
            <v>sp17109218</v>
          </cell>
          <cell r="L218" t="str">
            <v>555 Carl Lee Ave.</v>
          </cell>
          <cell r="M218" t="str">
            <v>Mississippi Mills</v>
          </cell>
          <cell r="N218" t="str">
            <v>613-266-2268</v>
          </cell>
          <cell r="P218" t="str">
            <v>Youth</v>
          </cell>
          <cell r="Q218">
            <v>42882</v>
          </cell>
          <cell r="R218">
            <v>42958</v>
          </cell>
          <cell r="S218">
            <v>76</v>
          </cell>
          <cell r="AK218">
            <v>1</v>
          </cell>
          <cell r="AN218">
            <v>1</v>
          </cell>
          <cell r="AO218" t="str">
            <v>F</v>
          </cell>
          <cell r="AT218">
            <v>5</v>
          </cell>
          <cell r="AV218">
            <v>1</v>
          </cell>
          <cell r="AW218">
            <v>4</v>
          </cell>
          <cell r="BC218" t="str">
            <v>S</v>
          </cell>
          <cell r="BD218" t="str">
            <v>U</v>
          </cell>
          <cell r="BE218" t="str">
            <v>I</v>
          </cell>
          <cell r="BG218">
            <v>0</v>
          </cell>
          <cell r="BH218">
            <v>2</v>
          </cell>
          <cell r="BI218">
            <v>83</v>
          </cell>
        </row>
        <row r="219">
          <cell r="B219">
            <v>2018</v>
          </cell>
          <cell r="C219" t="str">
            <v>28-021-17</v>
          </cell>
          <cell r="D219" t="str">
            <v>Mataio</v>
          </cell>
          <cell r="E219" t="str">
            <v>Brake</v>
          </cell>
          <cell r="H219">
            <v>38633</v>
          </cell>
          <cell r="I219" t="str">
            <v>M</v>
          </cell>
          <cell r="J219" t="str">
            <v>PRE</v>
          </cell>
          <cell r="K219" t="str">
            <v>sp17185747</v>
          </cell>
          <cell r="L219" t="str">
            <v>34 Spicer St.</v>
          </cell>
          <cell r="M219" t="str">
            <v>Carleton Place</v>
          </cell>
          <cell r="N219" t="str">
            <v>613-451-0059</v>
          </cell>
          <cell r="P219" t="str">
            <v>Youth</v>
          </cell>
          <cell r="Q219">
            <v>42977</v>
          </cell>
          <cell r="R219">
            <v>42997</v>
          </cell>
          <cell r="S219">
            <v>20</v>
          </cell>
          <cell r="AN219">
            <v>1</v>
          </cell>
          <cell r="AO219" t="str">
            <v>F</v>
          </cell>
          <cell r="AQ219">
            <v>1</v>
          </cell>
          <cell r="AV219">
            <v>1</v>
          </cell>
          <cell r="AW219">
            <v>5</v>
          </cell>
          <cell r="AX219">
            <v>1</v>
          </cell>
          <cell r="BA219">
            <v>1</v>
          </cell>
          <cell r="BC219" t="str">
            <v>Z</v>
          </cell>
          <cell r="BG219">
            <v>0</v>
          </cell>
          <cell r="BH219">
            <v>1</v>
          </cell>
          <cell r="BI219" t="str">
            <v/>
          </cell>
        </row>
        <row r="220">
          <cell r="B220">
            <v>2018</v>
          </cell>
          <cell r="C220" t="str">
            <v>28-022-17</v>
          </cell>
          <cell r="D220" t="str">
            <v xml:space="preserve">Skylar </v>
          </cell>
          <cell r="E220" t="str">
            <v>Leroux</v>
          </cell>
          <cell r="H220">
            <v>2002</v>
          </cell>
          <cell r="I220" t="str">
            <v>M</v>
          </cell>
          <cell r="J220" t="str">
            <v>POST</v>
          </cell>
          <cell r="K220" t="str">
            <v>sp17130229</v>
          </cell>
          <cell r="L220" t="str">
            <v xml:space="preserve">3017 White Lake Rd. </v>
          </cell>
          <cell r="M220" t="str">
            <v>McNab-Braeside TWP</v>
          </cell>
          <cell r="N220" t="str">
            <v>613-432-0348</v>
          </cell>
          <cell r="P220" t="str">
            <v>Youth</v>
          </cell>
          <cell r="Q220">
            <v>42940</v>
          </cell>
          <cell r="R220">
            <v>43005</v>
          </cell>
          <cell r="S220">
            <v>65</v>
          </cell>
          <cell r="U220">
            <v>2</v>
          </cell>
          <cell r="W220">
            <v>2</v>
          </cell>
          <cell r="AO220" t="str">
            <v>F</v>
          </cell>
          <cell r="AP220">
            <v>10</v>
          </cell>
          <cell r="AQ220">
            <v>1</v>
          </cell>
          <cell r="AV220">
            <v>1</v>
          </cell>
          <cell r="AW220">
            <v>3</v>
          </cell>
          <cell r="AX220">
            <v>1</v>
          </cell>
          <cell r="BC220" t="str">
            <v>X</v>
          </cell>
          <cell r="BD220" t="str">
            <v>B</v>
          </cell>
          <cell r="BE220" t="str">
            <v>SS</v>
          </cell>
          <cell r="BG220">
            <v>4</v>
          </cell>
          <cell r="BH220">
            <v>0</v>
          </cell>
          <cell r="BI220">
            <v>88</v>
          </cell>
        </row>
        <row r="221">
          <cell r="B221">
            <v>2018</v>
          </cell>
          <cell r="C221" t="str">
            <v>28-023-17</v>
          </cell>
          <cell r="D221" t="str">
            <v xml:space="preserve">David </v>
          </cell>
          <cell r="E221" t="str">
            <v>Hall</v>
          </cell>
          <cell r="H221" t="str">
            <v>14/10/1999</v>
          </cell>
          <cell r="I221" t="str">
            <v>M</v>
          </cell>
          <cell r="J221" t="str">
            <v>PRE</v>
          </cell>
          <cell r="K221" t="str">
            <v>sp17156336</v>
          </cell>
          <cell r="L221" t="str">
            <v>18 Kelly's Rd</v>
          </cell>
          <cell r="M221" t="str">
            <v>South Elmsley - Leeds</v>
          </cell>
          <cell r="N221" t="str">
            <v>613-285-4920</v>
          </cell>
          <cell r="P221" t="str">
            <v>Youth</v>
          </cell>
          <cell r="Q221">
            <v>42937</v>
          </cell>
          <cell r="R221">
            <v>42955</v>
          </cell>
          <cell r="S221">
            <v>18</v>
          </cell>
          <cell r="AN221">
            <v>1</v>
          </cell>
          <cell r="AO221" t="str">
            <v>A</v>
          </cell>
          <cell r="AQ221">
            <v>1</v>
          </cell>
          <cell r="AV221">
            <v>1</v>
          </cell>
          <cell r="BG221">
            <v>0</v>
          </cell>
          <cell r="BH221">
            <v>1</v>
          </cell>
          <cell r="BI221" t="str">
            <v/>
          </cell>
        </row>
        <row r="222">
          <cell r="B222">
            <v>2018</v>
          </cell>
          <cell r="C222" t="str">
            <v>28-024-17</v>
          </cell>
          <cell r="D222" t="str">
            <v>Michelle</v>
          </cell>
          <cell r="E222" t="str">
            <v>Tait</v>
          </cell>
          <cell r="F222" t="str">
            <v>X</v>
          </cell>
          <cell r="I222" t="str">
            <v>F</v>
          </cell>
          <cell r="J222" t="str">
            <v>POST</v>
          </cell>
          <cell r="K222" t="str">
            <v>sp17172559</v>
          </cell>
          <cell r="L222" t="str">
            <v>24 Prince St. (Taylor House)</v>
          </cell>
          <cell r="M222" t="str">
            <v>Carleton Place</v>
          </cell>
          <cell r="P222" t="str">
            <v>Youth</v>
          </cell>
          <cell r="Q222">
            <v>42955</v>
          </cell>
          <cell r="R222" t="str">
            <v>Withdrawn</v>
          </cell>
          <cell r="Z222">
            <v>1</v>
          </cell>
          <cell r="AO222" t="str">
            <v>I</v>
          </cell>
          <cell r="AQ222">
            <v>1</v>
          </cell>
          <cell r="BG222">
            <v>0</v>
          </cell>
          <cell r="BH222">
            <v>1</v>
          </cell>
          <cell r="BI222" t="str">
            <v/>
          </cell>
        </row>
        <row r="223">
          <cell r="B223">
            <v>2018</v>
          </cell>
          <cell r="C223" t="str">
            <v>28-025-17</v>
          </cell>
          <cell r="D223" t="str">
            <v xml:space="preserve">Kendra </v>
          </cell>
          <cell r="E223" t="str">
            <v>Willows</v>
          </cell>
          <cell r="H223">
            <v>2002</v>
          </cell>
          <cell r="I223" t="str">
            <v>F</v>
          </cell>
          <cell r="J223" t="str">
            <v>POST</v>
          </cell>
          <cell r="K223" t="str">
            <v>sf17005397</v>
          </cell>
          <cell r="L223" t="str">
            <v xml:space="preserve">1311 Drummond Con. 1 Rd. </v>
          </cell>
          <cell r="M223" t="str">
            <v>Perth</v>
          </cell>
          <cell r="N223" t="str">
            <v>613-264-9991</v>
          </cell>
          <cell r="P223" t="str">
            <v>Youth</v>
          </cell>
          <cell r="Q223">
            <v>42991</v>
          </cell>
          <cell r="R223">
            <v>43243</v>
          </cell>
          <cell r="S223">
            <v>252</v>
          </cell>
          <cell r="V223">
            <v>1</v>
          </cell>
          <cell r="AO223" t="str">
            <v>A</v>
          </cell>
          <cell r="AT223">
            <v>1</v>
          </cell>
          <cell r="AV223">
            <v>1</v>
          </cell>
          <cell r="BG223">
            <v>1</v>
          </cell>
          <cell r="BH223">
            <v>0</v>
          </cell>
          <cell r="BI223" t="str">
            <v/>
          </cell>
        </row>
        <row r="224">
          <cell r="B224">
            <v>2018</v>
          </cell>
          <cell r="C224" t="str">
            <v>28-026-17</v>
          </cell>
          <cell r="D224" t="str">
            <v>Ethan</v>
          </cell>
          <cell r="E224" t="str">
            <v>Fenn</v>
          </cell>
          <cell r="H224">
            <v>37958</v>
          </cell>
          <cell r="I224" t="str">
            <v>M</v>
          </cell>
          <cell r="J224" t="str">
            <v>PRE</v>
          </cell>
          <cell r="K224" t="str">
            <v>sp17205387</v>
          </cell>
          <cell r="L224" t="str">
            <v>460 Drummond Con 12D</v>
          </cell>
          <cell r="M224" t="str">
            <v>Drummond North Elmsley TWP</v>
          </cell>
          <cell r="N224" t="str">
            <v>613-884-7853</v>
          </cell>
          <cell r="P224" t="str">
            <v>Youth</v>
          </cell>
          <cell r="Q224">
            <v>42994</v>
          </cell>
          <cell r="R224">
            <v>43145</v>
          </cell>
          <cell r="S224">
            <v>151</v>
          </cell>
          <cell r="AA224">
            <v>1</v>
          </cell>
          <cell r="AO224" t="str">
            <v>F</v>
          </cell>
          <cell r="AQ224">
            <v>1</v>
          </cell>
          <cell r="AR224">
            <v>4</v>
          </cell>
          <cell r="AV224">
            <v>1</v>
          </cell>
          <cell r="AW224">
            <v>4</v>
          </cell>
          <cell r="AY224">
            <v>1</v>
          </cell>
          <cell r="BC224" t="str">
            <v>G</v>
          </cell>
          <cell r="BD224" t="str">
            <v>LL</v>
          </cell>
          <cell r="BE224" t="str">
            <v>Y</v>
          </cell>
          <cell r="BG224">
            <v>0</v>
          </cell>
          <cell r="BH224">
            <v>1</v>
          </cell>
          <cell r="BI224">
            <v>71</v>
          </cell>
        </row>
        <row r="225">
          <cell r="B225">
            <v>2018</v>
          </cell>
          <cell r="C225" t="str">
            <v>28-027-17</v>
          </cell>
          <cell r="D225" t="str">
            <v>Kimberly</v>
          </cell>
          <cell r="E225" t="str">
            <v>Legault-Caston</v>
          </cell>
          <cell r="F225" t="str">
            <v>Group Home</v>
          </cell>
          <cell r="H225" t="str">
            <v>18/07/2001</v>
          </cell>
          <cell r="I225" t="str">
            <v>F</v>
          </cell>
          <cell r="J225" t="str">
            <v>POST</v>
          </cell>
          <cell r="K225" t="str">
            <v>sp17049199</v>
          </cell>
          <cell r="L225" t="str">
            <v>1662 Peter Robinson Rd. (Group Home)</v>
          </cell>
          <cell r="M225" t="str">
            <v>Ottawa</v>
          </cell>
          <cell r="N225" t="str">
            <v>613-790-4641</v>
          </cell>
          <cell r="P225" t="str">
            <v>Youth</v>
          </cell>
          <cell r="Q225">
            <v>43075</v>
          </cell>
          <cell r="R225">
            <v>43130</v>
          </cell>
          <cell r="S225">
            <v>55</v>
          </cell>
          <cell r="AN225">
            <v>1</v>
          </cell>
          <cell r="AO225" t="str">
            <v>A</v>
          </cell>
          <cell r="AS225">
            <v>18</v>
          </cell>
          <cell r="AV225">
            <v>1</v>
          </cell>
          <cell r="BG225">
            <v>0</v>
          </cell>
          <cell r="BH225">
            <v>1</v>
          </cell>
          <cell r="BI225" t="str">
            <v/>
          </cell>
        </row>
        <row r="226">
          <cell r="B226">
            <v>2018</v>
          </cell>
          <cell r="C226" t="str">
            <v>28-028-17</v>
          </cell>
          <cell r="D226" t="str">
            <v>Ariel</v>
          </cell>
          <cell r="E226" t="str">
            <v>Beauchamp</v>
          </cell>
          <cell r="F226" t="str">
            <v>Group Home</v>
          </cell>
          <cell r="H226" t="str">
            <v>21/08/2003</v>
          </cell>
          <cell r="I226" t="str">
            <v>F</v>
          </cell>
          <cell r="J226" t="str">
            <v>POST</v>
          </cell>
          <cell r="K226" t="str">
            <v>sp17049199</v>
          </cell>
          <cell r="L226" t="str">
            <v>1662 Peter Robinson Rd. (Group Home)</v>
          </cell>
          <cell r="M226" t="str">
            <v>Ottawa</v>
          </cell>
          <cell r="N226" t="str">
            <v>613-790-4641</v>
          </cell>
          <cell r="P226" t="str">
            <v>Youth</v>
          </cell>
          <cell r="Q226">
            <v>43075</v>
          </cell>
          <cell r="R226">
            <v>43130</v>
          </cell>
          <cell r="S226">
            <v>55</v>
          </cell>
          <cell r="AN226">
            <v>1</v>
          </cell>
          <cell r="AO226" t="str">
            <v>A</v>
          </cell>
          <cell r="AS226">
            <v>18</v>
          </cell>
          <cell r="AV226">
            <v>1</v>
          </cell>
          <cell r="BG226">
            <v>0</v>
          </cell>
          <cell r="BH226">
            <v>1</v>
          </cell>
          <cell r="BI226" t="str">
            <v/>
          </cell>
        </row>
        <row r="227">
          <cell r="B227">
            <v>2018</v>
          </cell>
          <cell r="C227" t="str">
            <v>28A-001-18</v>
          </cell>
          <cell r="D227" t="str">
            <v>Jarrid</v>
          </cell>
          <cell r="E227" t="str">
            <v>Farr</v>
          </cell>
          <cell r="H227" t="str">
            <v>25/03/1995</v>
          </cell>
          <cell r="I227" t="str">
            <v>M</v>
          </cell>
          <cell r="J227" t="str">
            <v>POST</v>
          </cell>
          <cell r="K227" t="str">
            <v>sp17197807</v>
          </cell>
          <cell r="L227" t="str">
            <v xml:space="preserve">1377 9th Line </v>
          </cell>
          <cell r="M227" t="str">
            <v xml:space="preserve">Beckwith </v>
          </cell>
          <cell r="N227" t="str">
            <v>613-267-3033</v>
          </cell>
          <cell r="P227" t="str">
            <v>Adult</v>
          </cell>
          <cell r="Q227">
            <v>43104</v>
          </cell>
          <cell r="S227" t="str">
            <v/>
          </cell>
          <cell r="AO227" t="str">
            <v>A</v>
          </cell>
          <cell r="AS227">
            <v>20</v>
          </cell>
          <cell r="BG227">
            <v>0</v>
          </cell>
          <cell r="BH227">
            <v>0</v>
          </cell>
          <cell r="BI227" t="str">
            <v/>
          </cell>
        </row>
        <row r="228">
          <cell r="B228">
            <v>2018</v>
          </cell>
          <cell r="C228" t="str">
            <v>28-001-18</v>
          </cell>
          <cell r="D228" t="str">
            <v xml:space="preserve">Bradly </v>
          </cell>
          <cell r="E228" t="str">
            <v>Patterson</v>
          </cell>
          <cell r="H228">
            <v>37165</v>
          </cell>
          <cell r="I228" t="str">
            <v>M</v>
          </cell>
          <cell r="J228" t="str">
            <v>PRE</v>
          </cell>
          <cell r="K228" t="str">
            <v>sf17007483</v>
          </cell>
          <cell r="L228" t="str">
            <v>38 Russell St</v>
          </cell>
          <cell r="M228" t="str">
            <v xml:space="preserve">Smiths Falls </v>
          </cell>
          <cell r="P228" t="str">
            <v>Youth</v>
          </cell>
          <cell r="Q228">
            <v>43117</v>
          </cell>
          <cell r="R228">
            <v>43471</v>
          </cell>
          <cell r="S228">
            <v>354</v>
          </cell>
          <cell r="AN228">
            <v>1</v>
          </cell>
          <cell r="AO228" t="str">
            <v>F</v>
          </cell>
          <cell r="AQ228">
            <v>1</v>
          </cell>
          <cell r="AT228">
            <v>1</v>
          </cell>
          <cell r="AV228">
            <v>1</v>
          </cell>
          <cell r="AW228">
            <v>13</v>
          </cell>
          <cell r="AY228">
            <v>1</v>
          </cell>
          <cell r="BA228">
            <v>1</v>
          </cell>
          <cell r="BC228" t="str">
            <v>L</v>
          </cell>
          <cell r="BD228" t="str">
            <v>J</v>
          </cell>
          <cell r="BE228" t="str">
            <v>I</v>
          </cell>
          <cell r="BG228">
            <v>0</v>
          </cell>
          <cell r="BH228">
            <v>1</v>
          </cell>
          <cell r="BI228" t="str">
            <v/>
          </cell>
        </row>
        <row r="229">
          <cell r="B229">
            <v>2018</v>
          </cell>
          <cell r="C229" t="str">
            <v>28A-002-18</v>
          </cell>
          <cell r="D229" t="str">
            <v>Philippe</v>
          </cell>
          <cell r="E229" t="str">
            <v>Bertrand</v>
          </cell>
          <cell r="H229" t="str">
            <v>27/03/1999</v>
          </cell>
          <cell r="I229" t="str">
            <v>M</v>
          </cell>
          <cell r="J229" t="str">
            <v>PRE</v>
          </cell>
          <cell r="K229" t="str">
            <v>sp18019215</v>
          </cell>
          <cell r="L229" t="str">
            <v xml:space="preserve">986 Bellemy Mills Rd. </v>
          </cell>
          <cell r="M229" t="str">
            <v>Mississippi Mills</v>
          </cell>
          <cell r="N229" t="str">
            <v>613-804-8372</v>
          </cell>
          <cell r="P229" t="str">
            <v>Adult</v>
          </cell>
          <cell r="Q229">
            <v>43128</v>
          </cell>
          <cell r="R229">
            <v>43329</v>
          </cell>
          <cell r="S229">
            <v>201</v>
          </cell>
          <cell r="V229">
            <v>1</v>
          </cell>
          <cell r="AO229" t="str">
            <v>A</v>
          </cell>
          <cell r="BG229">
            <v>1</v>
          </cell>
          <cell r="BH229">
            <v>0</v>
          </cell>
          <cell r="BI229" t="str">
            <v/>
          </cell>
        </row>
        <row r="230">
          <cell r="B230">
            <v>2018</v>
          </cell>
          <cell r="C230" t="str">
            <v>28-002-18</v>
          </cell>
          <cell r="D230" t="str">
            <v xml:space="preserve">Taylor </v>
          </cell>
          <cell r="E230" t="str">
            <v>Dougherty-O'Neil</v>
          </cell>
          <cell r="I230" t="str">
            <v>M</v>
          </cell>
          <cell r="J230" t="str">
            <v>PRE</v>
          </cell>
          <cell r="K230" t="str">
            <v>sf17007483</v>
          </cell>
          <cell r="L230" t="str">
            <v>6 Simpson St.</v>
          </cell>
          <cell r="M230" t="str">
            <v xml:space="preserve">Smiths Falls </v>
          </cell>
          <cell r="N230" t="str">
            <v>613-284-9926</v>
          </cell>
          <cell r="P230" t="str">
            <v>Youth</v>
          </cell>
          <cell r="Q230">
            <v>43117</v>
          </cell>
          <cell r="R230">
            <v>43471</v>
          </cell>
          <cell r="S230">
            <v>354</v>
          </cell>
          <cell r="AC230">
            <v>1</v>
          </cell>
          <cell r="AO230" t="str">
            <v>F</v>
          </cell>
          <cell r="AQ230">
            <v>1</v>
          </cell>
          <cell r="AT230">
            <v>1</v>
          </cell>
          <cell r="AV230">
            <v>1</v>
          </cell>
          <cell r="AW230">
            <v>13</v>
          </cell>
          <cell r="AY230">
            <v>1</v>
          </cell>
          <cell r="BA230">
            <v>1</v>
          </cell>
          <cell r="BC230" t="str">
            <v>L</v>
          </cell>
          <cell r="BD230" t="str">
            <v>J</v>
          </cell>
          <cell r="BE230" t="str">
            <v>I</v>
          </cell>
          <cell r="BG230">
            <v>0</v>
          </cell>
          <cell r="BH230">
            <v>1</v>
          </cell>
          <cell r="BI230" t="str">
            <v/>
          </cell>
        </row>
        <row r="231">
          <cell r="B231">
            <v>2018</v>
          </cell>
          <cell r="C231" t="str">
            <v>28A-003-18</v>
          </cell>
          <cell r="D231" t="str">
            <v>Wyatt</v>
          </cell>
          <cell r="E231" t="str">
            <v>Santink</v>
          </cell>
          <cell r="H231" t="str">
            <v>21/12/1998</v>
          </cell>
          <cell r="I231" t="str">
            <v>M</v>
          </cell>
          <cell r="J231" t="str">
            <v>PRE</v>
          </cell>
          <cell r="K231" t="str">
            <v>sp18019215</v>
          </cell>
          <cell r="L231" t="str">
            <v>172 State Street</v>
          </cell>
          <cell r="M231" t="str">
            <v>Almonte</v>
          </cell>
          <cell r="N231" t="str">
            <v>613-200-1597</v>
          </cell>
          <cell r="P231" t="str">
            <v>Adult</v>
          </cell>
          <cell r="Q231">
            <v>43128</v>
          </cell>
          <cell r="R231">
            <v>43329</v>
          </cell>
          <cell r="S231">
            <v>201</v>
          </cell>
          <cell r="V231">
            <v>1</v>
          </cell>
          <cell r="AO231" t="str">
            <v>A</v>
          </cell>
          <cell r="BG231">
            <v>1</v>
          </cell>
          <cell r="BH231">
            <v>0</v>
          </cell>
          <cell r="BI231" t="str">
            <v/>
          </cell>
        </row>
        <row r="232">
          <cell r="B232">
            <v>2018</v>
          </cell>
          <cell r="C232" t="str">
            <v>28-003-18</v>
          </cell>
          <cell r="D232" t="str">
            <v>Riley</v>
          </cell>
          <cell r="E232" t="str">
            <v>Corbett</v>
          </cell>
          <cell r="H232" t="str">
            <v>13/12/2001</v>
          </cell>
          <cell r="I232" t="str">
            <v>M</v>
          </cell>
          <cell r="J232" t="str">
            <v>PRE</v>
          </cell>
          <cell r="K232" t="str">
            <v>sf17007483</v>
          </cell>
          <cell r="L232" t="str">
            <v>19 Street Rd.</v>
          </cell>
          <cell r="M232" t="str">
            <v>Lombardy</v>
          </cell>
          <cell r="N232" t="str">
            <v>613-267-0801</v>
          </cell>
          <cell r="P232" t="str">
            <v>Youth</v>
          </cell>
          <cell r="Q232">
            <v>43117</v>
          </cell>
          <cell r="R232">
            <v>43471</v>
          </cell>
          <cell r="S232">
            <v>354</v>
          </cell>
          <cell r="AC232">
            <v>1</v>
          </cell>
          <cell r="AO232" t="str">
            <v>F</v>
          </cell>
          <cell r="AQ232">
            <v>1</v>
          </cell>
          <cell r="AT232">
            <v>1</v>
          </cell>
          <cell r="AV232">
            <v>1</v>
          </cell>
          <cell r="AW232">
            <v>13</v>
          </cell>
          <cell r="AY232">
            <v>1</v>
          </cell>
          <cell r="BA232">
            <v>1</v>
          </cell>
          <cell r="BC232" t="str">
            <v>L</v>
          </cell>
          <cell r="BD232" t="str">
            <v>J</v>
          </cell>
          <cell r="BE232" t="str">
            <v>I</v>
          </cell>
          <cell r="BG232">
            <v>0</v>
          </cell>
          <cell r="BH232">
            <v>1</v>
          </cell>
          <cell r="BI232" t="str">
            <v/>
          </cell>
        </row>
        <row r="233">
          <cell r="B233">
            <v>2018</v>
          </cell>
          <cell r="C233" t="str">
            <v>28A-004-18</v>
          </cell>
          <cell r="D233" t="str">
            <v>Bailey</v>
          </cell>
          <cell r="E233" t="str">
            <v xml:space="preserve">Sargeant </v>
          </cell>
          <cell r="H233">
            <v>1990</v>
          </cell>
          <cell r="I233" t="str">
            <v>F</v>
          </cell>
          <cell r="J233" t="str">
            <v>PRE</v>
          </cell>
          <cell r="L233" t="str">
            <v xml:space="preserve">Unknown </v>
          </cell>
          <cell r="P233" t="str">
            <v>Adult</v>
          </cell>
          <cell r="Q233">
            <v>43179</v>
          </cell>
          <cell r="S233" t="str">
            <v/>
          </cell>
          <cell r="AN233">
            <v>2</v>
          </cell>
          <cell r="AO233" t="str">
            <v>A</v>
          </cell>
          <cell r="BG233">
            <v>0</v>
          </cell>
          <cell r="BH233">
            <v>2</v>
          </cell>
          <cell r="BI233" t="str">
            <v/>
          </cell>
        </row>
        <row r="234">
          <cell r="B234">
            <v>2018</v>
          </cell>
          <cell r="C234" t="str">
            <v>28-004-18</v>
          </cell>
          <cell r="D234" t="str">
            <v xml:space="preserve">Nicholas </v>
          </cell>
          <cell r="E234" t="str">
            <v>White</v>
          </cell>
          <cell r="I234" t="str">
            <v>M</v>
          </cell>
          <cell r="J234" t="str">
            <v>PRE</v>
          </cell>
          <cell r="K234" t="str">
            <v>sf17007483</v>
          </cell>
          <cell r="L234" t="str">
            <v xml:space="preserve">36 Parkland Cres. </v>
          </cell>
          <cell r="P234" t="str">
            <v>Youth</v>
          </cell>
          <cell r="Q234">
            <v>43117</v>
          </cell>
          <cell r="R234">
            <v>43471</v>
          </cell>
          <cell r="S234">
            <v>354</v>
          </cell>
          <cell r="AC234">
            <v>1</v>
          </cell>
          <cell r="AO234" t="str">
            <v>F</v>
          </cell>
          <cell r="AQ234">
            <v>1</v>
          </cell>
          <cell r="AT234">
            <v>1</v>
          </cell>
          <cell r="AV234">
            <v>1</v>
          </cell>
          <cell r="AW234">
            <v>13</v>
          </cell>
          <cell r="AY234">
            <v>1</v>
          </cell>
          <cell r="BA234">
            <v>1</v>
          </cell>
          <cell r="BC234" t="str">
            <v>L</v>
          </cell>
          <cell r="BD234" t="str">
            <v>J</v>
          </cell>
          <cell r="BE234" t="str">
            <v>I</v>
          </cell>
          <cell r="BG234">
            <v>0</v>
          </cell>
          <cell r="BH234">
            <v>1</v>
          </cell>
          <cell r="BI234" t="str">
            <v/>
          </cell>
        </row>
        <row r="235">
          <cell r="B235">
            <v>2018</v>
          </cell>
          <cell r="C235" t="str">
            <v>28A-005-18</v>
          </cell>
          <cell r="D235" t="str">
            <v xml:space="preserve">Kathy </v>
          </cell>
          <cell r="E235" t="str">
            <v>Walker</v>
          </cell>
          <cell r="H235">
            <v>22649</v>
          </cell>
          <cell r="I235" t="str">
            <v>F</v>
          </cell>
          <cell r="J235" t="str">
            <v>POST</v>
          </cell>
          <cell r="K235" t="str">
            <v>sp18021703</v>
          </cell>
          <cell r="L235" t="str">
            <v>143 Gore St. E</v>
          </cell>
          <cell r="M235" t="str">
            <v>Perth</v>
          </cell>
          <cell r="N235" t="str">
            <v>613-326-0936</v>
          </cell>
          <cell r="P235" t="str">
            <v>Adult</v>
          </cell>
          <cell r="Q235">
            <v>43174</v>
          </cell>
          <cell r="R235">
            <v>43214</v>
          </cell>
          <cell r="S235">
            <v>40</v>
          </cell>
          <cell r="AN235">
            <v>1</v>
          </cell>
          <cell r="AO235" t="str">
            <v>A</v>
          </cell>
          <cell r="BG235">
            <v>0</v>
          </cell>
          <cell r="BH235">
            <v>1</v>
          </cell>
          <cell r="BI235" t="str">
            <v/>
          </cell>
        </row>
        <row r="236">
          <cell r="B236">
            <v>2018</v>
          </cell>
          <cell r="C236" t="str">
            <v>28-005-18</v>
          </cell>
          <cell r="D236" t="str">
            <v>Marshall</v>
          </cell>
          <cell r="E236" t="str">
            <v>Novosad</v>
          </cell>
          <cell r="H236" t="str">
            <v>27/09/2004</v>
          </cell>
          <cell r="I236" t="str">
            <v>M</v>
          </cell>
          <cell r="J236" t="str">
            <v>PRE</v>
          </cell>
          <cell r="K236" t="str">
            <v>sp18020428</v>
          </cell>
          <cell r="L236" t="str">
            <v>319 Raglan St, N.</v>
          </cell>
          <cell r="M236" t="str">
            <v>Renfrew</v>
          </cell>
          <cell r="N236" t="str">
            <v>613-433-4507</v>
          </cell>
          <cell r="P236" t="str">
            <v>Youth</v>
          </cell>
          <cell r="Q236">
            <v>43139</v>
          </cell>
          <cell r="R236">
            <v>43160</v>
          </cell>
          <cell r="S236">
            <v>21</v>
          </cell>
          <cell r="Z236">
            <v>1</v>
          </cell>
          <cell r="AO236" t="str">
            <v>F</v>
          </cell>
          <cell r="AQ236">
            <v>1</v>
          </cell>
          <cell r="AR236">
            <v>1</v>
          </cell>
          <cell r="AT236">
            <v>1</v>
          </cell>
          <cell r="AU236">
            <v>1</v>
          </cell>
          <cell r="AV236">
            <v>1</v>
          </cell>
          <cell r="AW236">
            <v>7</v>
          </cell>
          <cell r="AX236">
            <v>1</v>
          </cell>
          <cell r="BA236">
            <v>1</v>
          </cell>
          <cell r="BC236" t="str">
            <v>I</v>
          </cell>
          <cell r="BG236">
            <v>0</v>
          </cell>
          <cell r="BH236">
            <v>1</v>
          </cell>
          <cell r="BI236" t="str">
            <v/>
          </cell>
        </row>
        <row r="237">
          <cell r="B237">
            <v>2018</v>
          </cell>
          <cell r="C237" t="str">
            <v>28-006-18</v>
          </cell>
          <cell r="D237" t="str">
            <v>Connor</v>
          </cell>
          <cell r="E237" t="str">
            <v xml:space="preserve">Boyle </v>
          </cell>
          <cell r="H237" t="str">
            <v>24/06/2003</v>
          </cell>
          <cell r="I237" t="str">
            <v>M</v>
          </cell>
          <cell r="J237" t="str">
            <v>POST</v>
          </cell>
          <cell r="K237" t="str">
            <v>sf17007483</v>
          </cell>
          <cell r="L237" t="str">
            <v xml:space="preserve">53 William St. E. </v>
          </cell>
          <cell r="M237" t="str">
            <v xml:space="preserve">Smiths Falls </v>
          </cell>
          <cell r="N237" t="str">
            <v>613-206-2915</v>
          </cell>
          <cell r="P237" t="str">
            <v>Youth</v>
          </cell>
          <cell r="Q237">
            <v>43165</v>
          </cell>
          <cell r="R237">
            <v>43221</v>
          </cell>
          <cell r="S237">
            <v>56</v>
          </cell>
          <cell r="AN237">
            <v>1</v>
          </cell>
          <cell r="AO237" t="str">
            <v>F</v>
          </cell>
          <cell r="AQ237">
            <v>1</v>
          </cell>
          <cell r="AT237">
            <v>1</v>
          </cell>
          <cell r="AV237">
            <v>1</v>
          </cell>
          <cell r="AW237">
            <v>13</v>
          </cell>
          <cell r="AY237">
            <v>1</v>
          </cell>
          <cell r="BA237">
            <v>1</v>
          </cell>
          <cell r="BC237" t="str">
            <v>L</v>
          </cell>
          <cell r="BD237" t="str">
            <v>J</v>
          </cell>
          <cell r="BE237" t="str">
            <v>I</v>
          </cell>
          <cell r="BG237">
            <v>0</v>
          </cell>
          <cell r="BH237">
            <v>1</v>
          </cell>
          <cell r="BI237" t="str">
            <v/>
          </cell>
        </row>
        <row r="238">
          <cell r="B238">
            <v>2018</v>
          </cell>
          <cell r="C238" t="str">
            <v>28-007-18</v>
          </cell>
          <cell r="D238" t="str">
            <v xml:space="preserve">Stacey </v>
          </cell>
          <cell r="E238" t="str">
            <v>Issigaitok</v>
          </cell>
          <cell r="I238" t="str">
            <v>F</v>
          </cell>
          <cell r="J238" t="str">
            <v>POST</v>
          </cell>
          <cell r="L238" t="str">
            <v>1450 Heron Road, Unit 312</v>
          </cell>
          <cell r="M238" t="str">
            <v xml:space="preserve">Ottawa </v>
          </cell>
          <cell r="S238" t="str">
            <v/>
          </cell>
          <cell r="AN238">
            <v>2</v>
          </cell>
          <cell r="AO238" t="str">
            <v>A</v>
          </cell>
          <cell r="BG238">
            <v>0</v>
          </cell>
          <cell r="BH238">
            <v>2</v>
          </cell>
          <cell r="BI238" t="str">
            <v/>
          </cell>
        </row>
        <row r="239">
          <cell r="B239">
            <v>2019</v>
          </cell>
          <cell r="C239" t="str">
            <v>28-008-18</v>
          </cell>
          <cell r="D239" t="str">
            <v xml:space="preserve">Nicholas </v>
          </cell>
          <cell r="E239" t="str">
            <v>Jansen</v>
          </cell>
          <cell r="I239" t="str">
            <v>M</v>
          </cell>
          <cell r="J239" t="str">
            <v>POST</v>
          </cell>
          <cell r="K239" t="str">
            <v>sp18060981</v>
          </cell>
          <cell r="L239" t="str">
            <v xml:space="preserve">422 Buttermilk Hill Rd. </v>
          </cell>
          <cell r="M239" t="str">
            <v>Perth</v>
          </cell>
          <cell r="N239" t="str">
            <v>613-206-2212</v>
          </cell>
          <cell r="P239" t="str">
            <v>Youth</v>
          </cell>
          <cell r="Q239">
            <v>43210</v>
          </cell>
          <cell r="R239">
            <v>43229</v>
          </cell>
          <cell r="S239">
            <v>19</v>
          </cell>
          <cell r="Z239">
            <v>1</v>
          </cell>
          <cell r="AO239" t="str">
            <v>F</v>
          </cell>
          <cell r="AQ239">
            <v>1</v>
          </cell>
          <cell r="AV239">
            <v>1</v>
          </cell>
          <cell r="AW239">
            <v>4</v>
          </cell>
          <cell r="AX239">
            <v>1</v>
          </cell>
          <cell r="BC239" t="str">
            <v>G</v>
          </cell>
          <cell r="BD239" t="str">
            <v>X</v>
          </cell>
          <cell r="BE239" t="str">
            <v>TT</v>
          </cell>
          <cell r="BG239">
            <v>0</v>
          </cell>
          <cell r="BH239">
            <v>1</v>
          </cell>
          <cell r="BI239">
            <v>71</v>
          </cell>
        </row>
        <row r="240">
          <cell r="B240">
            <v>2019</v>
          </cell>
          <cell r="C240" t="str">
            <v>28A-009-18</v>
          </cell>
          <cell r="D240" t="str">
            <v>Nick</v>
          </cell>
          <cell r="E240" t="str">
            <v xml:space="preserve">Burns </v>
          </cell>
          <cell r="H240" t="str">
            <v>24/07/1995</v>
          </cell>
          <cell r="I240" t="str">
            <v>M</v>
          </cell>
          <cell r="J240" t="str">
            <v>PRE</v>
          </cell>
          <cell r="K240" t="str">
            <v>sp18070616</v>
          </cell>
          <cell r="L240" t="str">
            <v>494 Armstrong Rd.</v>
          </cell>
          <cell r="M240" t="str">
            <v>Drummond-North Elmsley</v>
          </cell>
          <cell r="N240" t="str">
            <v>613-206-0094</v>
          </cell>
          <cell r="P240" t="str">
            <v>Adult</v>
          </cell>
          <cell r="Q240">
            <v>43206</v>
          </cell>
          <cell r="R240">
            <v>43249</v>
          </cell>
          <cell r="S240">
            <v>43</v>
          </cell>
          <cell r="Y240">
            <v>1</v>
          </cell>
          <cell r="AO240" t="str">
            <v>F</v>
          </cell>
          <cell r="AQ240">
            <v>1</v>
          </cell>
          <cell r="AS240">
            <v>1050</v>
          </cell>
          <cell r="AV240">
            <v>1</v>
          </cell>
          <cell r="AW240">
            <v>5</v>
          </cell>
          <cell r="AX240">
            <v>2</v>
          </cell>
          <cell r="BC240" t="str">
            <v>U</v>
          </cell>
          <cell r="BD240" t="str">
            <v>A</v>
          </cell>
          <cell r="BE240" t="str">
            <v>TT</v>
          </cell>
          <cell r="BG240">
            <v>1</v>
          </cell>
          <cell r="BH240">
            <v>0</v>
          </cell>
          <cell r="BI240">
            <v>85</v>
          </cell>
        </row>
        <row r="241">
          <cell r="B241">
            <v>2019</v>
          </cell>
          <cell r="C241" t="str">
            <v>28-009-18</v>
          </cell>
          <cell r="D241" t="str">
            <v xml:space="preserve">Tristan </v>
          </cell>
          <cell r="E241" t="str">
            <v>Pratt</v>
          </cell>
          <cell r="H241" t="str">
            <v>15/08/2000</v>
          </cell>
          <cell r="I241" t="str">
            <v>M</v>
          </cell>
          <cell r="J241" t="str">
            <v>POST</v>
          </cell>
          <cell r="K241" t="str">
            <v>sp10873855</v>
          </cell>
          <cell r="L241" t="str">
            <v>389 Thomas St.</v>
          </cell>
          <cell r="M241" t="str">
            <v xml:space="preserve">Carleton Place </v>
          </cell>
          <cell r="N241" t="str">
            <v>1-902-751-0266</v>
          </cell>
          <cell r="P241" t="str">
            <v>Youth</v>
          </cell>
          <cell r="Q241">
            <v>43234</v>
          </cell>
          <cell r="R241">
            <v>43327</v>
          </cell>
          <cell r="S241">
            <v>93</v>
          </cell>
          <cell r="AN241">
            <v>2</v>
          </cell>
          <cell r="AO241" t="str">
            <v>F</v>
          </cell>
          <cell r="AP241">
            <v>15</v>
          </cell>
          <cell r="AQ241">
            <v>1</v>
          </cell>
          <cell r="AV241">
            <v>1</v>
          </cell>
          <cell r="AW241">
            <v>4</v>
          </cell>
          <cell r="AX241">
            <v>2</v>
          </cell>
          <cell r="BC241" t="str">
            <v>B</v>
          </cell>
          <cell r="BD241" t="str">
            <v>L</v>
          </cell>
          <cell r="BE241" t="str">
            <v>N</v>
          </cell>
          <cell r="BG241">
            <v>0</v>
          </cell>
          <cell r="BH241">
            <v>2</v>
          </cell>
          <cell r="BI241">
            <v>66</v>
          </cell>
        </row>
        <row r="242">
          <cell r="B242">
            <v>2019</v>
          </cell>
          <cell r="C242" t="str">
            <v>28-010-18</v>
          </cell>
          <cell r="D242" t="str">
            <v>Jehqwoum</v>
          </cell>
          <cell r="E242" t="str">
            <v>Beauchamp</v>
          </cell>
          <cell r="H242" t="str">
            <v>22/10/2002</v>
          </cell>
          <cell r="I242" t="str">
            <v>M</v>
          </cell>
          <cell r="J242" t="str">
            <v>PRE</v>
          </cell>
          <cell r="K242" t="str">
            <v>sp18112493</v>
          </cell>
          <cell r="L242" t="str">
            <v>19 St. Andrews Dr.</v>
          </cell>
          <cell r="M242" t="str">
            <v>North Crosby Twp.</v>
          </cell>
          <cell r="N242" t="str">
            <v>613-267-4737</v>
          </cell>
          <cell r="P242" t="str">
            <v>Youth</v>
          </cell>
          <cell r="Q242">
            <v>43243</v>
          </cell>
          <cell r="R242">
            <v>43336</v>
          </cell>
          <cell r="S242">
            <v>93</v>
          </cell>
          <cell r="Z242">
            <v>1</v>
          </cell>
          <cell r="AO242" t="str">
            <v>F</v>
          </cell>
          <cell r="AP242">
            <v>15</v>
          </cell>
          <cell r="AQ242">
            <v>1</v>
          </cell>
          <cell r="AR242">
            <v>1</v>
          </cell>
          <cell r="AV242">
            <v>1</v>
          </cell>
          <cell r="AW242">
            <v>6</v>
          </cell>
          <cell r="AX242">
            <v>2</v>
          </cell>
          <cell r="BA242">
            <v>1</v>
          </cell>
          <cell r="BC242" t="str">
            <v>T</v>
          </cell>
          <cell r="BD242" t="str">
            <v>TT</v>
          </cell>
          <cell r="BG242">
            <v>0</v>
          </cell>
          <cell r="BH242">
            <v>1</v>
          </cell>
          <cell r="BI242" t="str">
            <v/>
          </cell>
        </row>
        <row r="243">
          <cell r="B243">
            <v>2019</v>
          </cell>
          <cell r="C243" t="str">
            <v>28A-011-18</v>
          </cell>
          <cell r="D243" t="str">
            <v>Dustin</v>
          </cell>
          <cell r="E243" t="str">
            <v>Amos</v>
          </cell>
          <cell r="F243" t="str">
            <v xml:space="preserve">Group Home </v>
          </cell>
          <cell r="I243" t="str">
            <v>M</v>
          </cell>
          <cell r="J243" t="str">
            <v>POST</v>
          </cell>
          <cell r="K243" t="str">
            <v>sp18135834</v>
          </cell>
          <cell r="L243" t="str">
            <v xml:space="preserve">310 Mullett St. (Paradise Valley Group Home) </v>
          </cell>
          <cell r="M243" t="str">
            <v>Carleton Place</v>
          </cell>
          <cell r="N243" t="str">
            <v>613-257-6058</v>
          </cell>
          <cell r="P243" t="str">
            <v>Adult</v>
          </cell>
          <cell r="Q243">
            <v>43266</v>
          </cell>
          <cell r="S243" t="str">
            <v/>
          </cell>
          <cell r="AD243">
            <v>1</v>
          </cell>
          <cell r="AO243" t="str">
            <v>A</v>
          </cell>
          <cell r="BG243">
            <v>0</v>
          </cell>
          <cell r="BH243">
            <v>1</v>
          </cell>
          <cell r="BI243" t="str">
            <v/>
          </cell>
        </row>
        <row r="244">
          <cell r="B244">
            <v>2019</v>
          </cell>
          <cell r="C244" t="str">
            <v>28-011-18</v>
          </cell>
          <cell r="D244" t="str">
            <v>Seamus</v>
          </cell>
          <cell r="E244" t="str">
            <v>Scime</v>
          </cell>
          <cell r="H244" t="str">
            <v>24/11/2001</v>
          </cell>
          <cell r="I244" t="str">
            <v>M</v>
          </cell>
          <cell r="J244" t="str">
            <v>PRE</v>
          </cell>
          <cell r="K244" t="str">
            <v>sp18121364</v>
          </cell>
          <cell r="L244" t="str">
            <v>1905 Ramsey Conc 1 RR2</v>
          </cell>
          <cell r="M244" t="str">
            <v>Almonte</v>
          </cell>
          <cell r="N244" t="str">
            <v>613-256-1907</v>
          </cell>
          <cell r="P244" t="str">
            <v>Youth</v>
          </cell>
          <cell r="Q244">
            <v>43269</v>
          </cell>
          <cell r="R244">
            <v>43374</v>
          </cell>
          <cell r="S244">
            <v>105</v>
          </cell>
          <cell r="Y244">
            <v>1</v>
          </cell>
          <cell r="AO244" t="str">
            <v>A</v>
          </cell>
          <cell r="AS244">
            <v>700</v>
          </cell>
          <cell r="AT244">
            <v>1</v>
          </cell>
          <cell r="AV244">
            <v>1</v>
          </cell>
          <cell r="BG244">
            <v>1</v>
          </cell>
          <cell r="BH244">
            <v>0</v>
          </cell>
          <cell r="BI244" t="str">
            <v/>
          </cell>
        </row>
        <row r="245">
          <cell r="B245">
            <v>2019</v>
          </cell>
          <cell r="C245" t="str">
            <v>28A-012-18</v>
          </cell>
          <cell r="D245" t="str">
            <v>Caleb</v>
          </cell>
          <cell r="E245" t="str">
            <v>McKay</v>
          </cell>
          <cell r="H245" t="str">
            <v>23/08/199</v>
          </cell>
          <cell r="I245" t="str">
            <v>M</v>
          </cell>
          <cell r="J245" t="str">
            <v>POST</v>
          </cell>
          <cell r="K245" t="str">
            <v>sp18098142</v>
          </cell>
          <cell r="L245" t="str">
            <v>20 Johnston St.</v>
          </cell>
          <cell r="M245" t="str">
            <v>Carleton Place</v>
          </cell>
          <cell r="N245" t="str">
            <v>613-604-3448</v>
          </cell>
          <cell r="P245" t="str">
            <v>Adult</v>
          </cell>
          <cell r="Q245">
            <v>43280</v>
          </cell>
          <cell r="R245">
            <v>43374</v>
          </cell>
          <cell r="S245">
            <v>94</v>
          </cell>
          <cell r="V245">
            <v>1</v>
          </cell>
          <cell r="AB245">
            <v>1</v>
          </cell>
          <cell r="AO245" t="str">
            <v>A</v>
          </cell>
          <cell r="BG245">
            <v>1</v>
          </cell>
          <cell r="BH245">
            <v>1</v>
          </cell>
          <cell r="BI245" t="str">
            <v/>
          </cell>
        </row>
        <row r="246">
          <cell r="B246">
            <v>2019</v>
          </cell>
          <cell r="C246" t="str">
            <v>28A-013-18</v>
          </cell>
          <cell r="D246" t="str">
            <v>Ryan</v>
          </cell>
          <cell r="E246" t="str">
            <v>Sinnacks</v>
          </cell>
          <cell r="H246" t="str">
            <v>20/03/1999</v>
          </cell>
          <cell r="I246" t="str">
            <v>M</v>
          </cell>
          <cell r="J246" t="str">
            <v>POST</v>
          </cell>
          <cell r="K246" t="str">
            <v>sp18098142</v>
          </cell>
          <cell r="L246" t="str">
            <v xml:space="preserve">43 Franklin St. </v>
          </cell>
          <cell r="M246" t="str">
            <v>Carleton Place</v>
          </cell>
          <cell r="N246" t="str">
            <v>613-253-5608</v>
          </cell>
          <cell r="P246" t="str">
            <v>Adult</v>
          </cell>
          <cell r="Q246">
            <v>43280</v>
          </cell>
          <cell r="S246" t="str">
            <v/>
          </cell>
          <cell r="V246">
            <v>1</v>
          </cell>
          <cell r="AB246">
            <v>1</v>
          </cell>
          <cell r="AO246" t="str">
            <v>A</v>
          </cell>
          <cell r="AU246">
            <v>1</v>
          </cell>
          <cell r="BG246">
            <v>1</v>
          </cell>
          <cell r="BH246">
            <v>1</v>
          </cell>
          <cell r="BI246" t="str">
            <v/>
          </cell>
        </row>
        <row r="247">
          <cell r="B247">
            <v>2019</v>
          </cell>
          <cell r="C247" t="str">
            <v>28-013-18</v>
          </cell>
          <cell r="D247" t="str">
            <v>Riley</v>
          </cell>
          <cell r="E247" t="str">
            <v>Hanna</v>
          </cell>
          <cell r="H247" t="str">
            <v>23/09/2002</v>
          </cell>
          <cell r="I247" t="str">
            <v>M</v>
          </cell>
          <cell r="J247" t="str">
            <v>PRE</v>
          </cell>
          <cell r="K247" t="str">
            <v>sp18128769</v>
          </cell>
          <cell r="L247" t="str">
            <v xml:space="preserve">6922 Viola St. </v>
          </cell>
          <cell r="M247" t="str">
            <v>North Gower</v>
          </cell>
          <cell r="N247" t="str">
            <v>613-581-1898</v>
          </cell>
          <cell r="P247" t="str">
            <v>Youth</v>
          </cell>
          <cell r="Q247">
            <v>43257</v>
          </cell>
          <cell r="R247">
            <v>43312</v>
          </cell>
          <cell r="S247">
            <v>55</v>
          </cell>
          <cell r="V247">
            <v>1</v>
          </cell>
          <cell r="AO247" t="str">
            <v>F</v>
          </cell>
          <cell r="AQ247">
            <v>1</v>
          </cell>
          <cell r="AS247">
            <v>224</v>
          </cell>
          <cell r="AV247">
            <v>1</v>
          </cell>
          <cell r="AW247">
            <v>18</v>
          </cell>
          <cell r="AX247">
            <v>2</v>
          </cell>
          <cell r="BC247" t="str">
            <v>AA</v>
          </cell>
          <cell r="BD247" t="str">
            <v>TT</v>
          </cell>
          <cell r="BE247" t="str">
            <v>CC</v>
          </cell>
          <cell r="BF247" t="str">
            <v>K</v>
          </cell>
          <cell r="BG247">
            <v>1</v>
          </cell>
          <cell r="BH247">
            <v>0</v>
          </cell>
          <cell r="BI247">
            <v>65</v>
          </cell>
        </row>
        <row r="248">
          <cell r="B248">
            <v>2019</v>
          </cell>
          <cell r="C248" t="str">
            <v>28A-014-18</v>
          </cell>
          <cell r="D248" t="str">
            <v>Angelina</v>
          </cell>
          <cell r="E248" t="str">
            <v>Craig</v>
          </cell>
          <cell r="I248" t="str">
            <v>F</v>
          </cell>
          <cell r="J248" t="str">
            <v>POST</v>
          </cell>
          <cell r="K248" t="str">
            <v>sp18147958</v>
          </cell>
          <cell r="L248" t="str">
            <v>11 Harris Street, South</v>
          </cell>
          <cell r="M248" t="str">
            <v>Perth</v>
          </cell>
          <cell r="N248" t="str">
            <v>613-466-0786</v>
          </cell>
          <cell r="P248" t="str">
            <v>Adult</v>
          </cell>
          <cell r="Q248">
            <v>43298</v>
          </cell>
          <cell r="S248" t="str">
            <v/>
          </cell>
          <cell r="AD248">
            <v>1</v>
          </cell>
          <cell r="AN248">
            <v>1</v>
          </cell>
          <cell r="AO248" t="str">
            <v>A</v>
          </cell>
          <cell r="BG248">
            <v>0</v>
          </cell>
          <cell r="BH248">
            <v>2</v>
          </cell>
          <cell r="BI248" t="str">
            <v/>
          </cell>
        </row>
        <row r="249">
          <cell r="B249">
            <v>2019</v>
          </cell>
          <cell r="C249" t="str">
            <v>28-014-18</v>
          </cell>
          <cell r="D249" t="str">
            <v>James</v>
          </cell>
          <cell r="E249" t="str">
            <v>McTavish</v>
          </cell>
          <cell r="H249" t="str">
            <v>20/01/2000</v>
          </cell>
          <cell r="I249" t="str">
            <v>M</v>
          </cell>
          <cell r="J249" t="str">
            <v>PRE</v>
          </cell>
          <cell r="K249" t="str">
            <v>sp18128769</v>
          </cell>
          <cell r="L249" t="str">
            <v>216 North St.</v>
          </cell>
          <cell r="M249" t="str">
            <v>North Elmsley</v>
          </cell>
          <cell r="N249" t="str">
            <v>613-283-8863</v>
          </cell>
          <cell r="P249" t="str">
            <v>Youth</v>
          </cell>
          <cell r="Q249">
            <v>43257</v>
          </cell>
          <cell r="R249">
            <v>43312</v>
          </cell>
          <cell r="S249">
            <v>55</v>
          </cell>
          <cell r="V249">
            <v>1</v>
          </cell>
          <cell r="AO249" t="str">
            <v>F</v>
          </cell>
          <cell r="AQ249">
            <v>1</v>
          </cell>
          <cell r="AS249">
            <v>224</v>
          </cell>
          <cell r="AV249">
            <v>1</v>
          </cell>
          <cell r="AW249">
            <v>18</v>
          </cell>
          <cell r="AX249">
            <v>2</v>
          </cell>
          <cell r="BC249" t="str">
            <v>AA</v>
          </cell>
          <cell r="BD249" t="str">
            <v>TT</v>
          </cell>
          <cell r="BE249" t="str">
            <v xml:space="preserve">CC </v>
          </cell>
          <cell r="BF249" t="str">
            <v>K</v>
          </cell>
          <cell r="BG249">
            <v>1</v>
          </cell>
          <cell r="BH249">
            <v>0</v>
          </cell>
          <cell r="BI249">
            <v>65</v>
          </cell>
        </row>
        <row r="250">
          <cell r="B250">
            <v>2019</v>
          </cell>
          <cell r="C250" t="str">
            <v>28A-015-18</v>
          </cell>
          <cell r="D250" t="str">
            <v>Crystal</v>
          </cell>
          <cell r="E250" t="str">
            <v>Stanley</v>
          </cell>
          <cell r="I250" t="str">
            <v>F</v>
          </cell>
          <cell r="J250" t="str">
            <v>POST</v>
          </cell>
          <cell r="K250" t="str">
            <v>sp18149577</v>
          </cell>
          <cell r="L250" t="str">
            <v xml:space="preserve">312 Grey St. </v>
          </cell>
          <cell r="M250" t="str">
            <v xml:space="preserve">London </v>
          </cell>
          <cell r="N250" t="str">
            <v>226-234-4830</v>
          </cell>
          <cell r="P250" t="str">
            <v>Adult</v>
          </cell>
          <cell r="Q250">
            <v>43321</v>
          </cell>
          <cell r="S250" t="str">
            <v/>
          </cell>
          <cell r="AD250">
            <v>1</v>
          </cell>
          <cell r="AN250">
            <v>1</v>
          </cell>
          <cell r="AO250" t="str">
            <v>A</v>
          </cell>
          <cell r="BG250">
            <v>0</v>
          </cell>
          <cell r="BH250">
            <v>2</v>
          </cell>
          <cell r="BI250" t="str">
            <v/>
          </cell>
        </row>
        <row r="251">
          <cell r="B251">
            <v>2019</v>
          </cell>
          <cell r="C251" t="str">
            <v>28-015-18</v>
          </cell>
          <cell r="D251" t="str">
            <v>Zach</v>
          </cell>
          <cell r="E251" t="str">
            <v>Pilon</v>
          </cell>
          <cell r="H251" t="str">
            <v>28/11/2000</v>
          </cell>
          <cell r="I251" t="str">
            <v>M</v>
          </cell>
          <cell r="J251" t="str">
            <v>PRE</v>
          </cell>
          <cell r="K251" t="str">
            <v>sp18128769</v>
          </cell>
          <cell r="L251" t="str">
            <v>558 HWY 15</v>
          </cell>
          <cell r="M251" t="str">
            <v>Lombardy</v>
          </cell>
          <cell r="N251" t="str">
            <v>613-430-4301</v>
          </cell>
          <cell r="P251" t="str">
            <v>Youth</v>
          </cell>
          <cell r="Q251">
            <v>43257</v>
          </cell>
          <cell r="R251">
            <v>43312</v>
          </cell>
          <cell r="S251">
            <v>55</v>
          </cell>
          <cell r="V251">
            <v>1</v>
          </cell>
          <cell r="AO251" t="str">
            <v>F</v>
          </cell>
          <cell r="AQ251">
            <v>1</v>
          </cell>
          <cell r="AS251">
            <v>224</v>
          </cell>
          <cell r="AV251">
            <v>1</v>
          </cell>
          <cell r="AW251">
            <v>18</v>
          </cell>
          <cell r="AX251">
            <v>2</v>
          </cell>
          <cell r="BC251" t="str">
            <v>AA</v>
          </cell>
          <cell r="BD251" t="str">
            <v>TT</v>
          </cell>
          <cell r="BE251" t="str">
            <v xml:space="preserve">CC </v>
          </cell>
          <cell r="BF251" t="str">
            <v>K</v>
          </cell>
          <cell r="BG251">
            <v>1</v>
          </cell>
          <cell r="BH251">
            <v>0</v>
          </cell>
          <cell r="BI251">
            <v>65</v>
          </cell>
        </row>
        <row r="252">
          <cell r="B252">
            <v>2019</v>
          </cell>
          <cell r="C252" t="str">
            <v>28A-016-18</v>
          </cell>
          <cell r="D252" t="str">
            <v>Byron</v>
          </cell>
          <cell r="E252" t="str">
            <v>Smith</v>
          </cell>
          <cell r="I252" t="str">
            <v>M</v>
          </cell>
          <cell r="J252" t="str">
            <v>PRE</v>
          </cell>
          <cell r="K252" t="str">
            <v>sf18005475</v>
          </cell>
          <cell r="L252" t="str">
            <v>50 Abel Street</v>
          </cell>
          <cell r="M252" t="str">
            <v>Smiths Falls</v>
          </cell>
          <cell r="N252" t="str">
            <v>613-206-4444</v>
          </cell>
          <cell r="P252" t="str">
            <v>Adult</v>
          </cell>
          <cell r="Q252">
            <v>43364</v>
          </cell>
          <cell r="S252" t="str">
            <v/>
          </cell>
          <cell r="AO252" t="str">
            <v>A</v>
          </cell>
          <cell r="BG252">
            <v>0</v>
          </cell>
          <cell r="BH252">
            <v>0</v>
          </cell>
          <cell r="BI252" t="str">
            <v/>
          </cell>
        </row>
        <row r="253">
          <cell r="B253">
            <v>2019</v>
          </cell>
          <cell r="C253" t="str">
            <v>28-016-18</v>
          </cell>
          <cell r="D253" t="str">
            <v xml:space="preserve">Fraser </v>
          </cell>
          <cell r="E253" t="str">
            <v>Bedford</v>
          </cell>
          <cell r="H253">
            <v>35981</v>
          </cell>
          <cell r="I253" t="str">
            <v>M</v>
          </cell>
          <cell r="J253" t="str">
            <v>PRE</v>
          </cell>
          <cell r="K253" t="str">
            <v>sp18128769</v>
          </cell>
          <cell r="L253" t="str">
            <v>622 Townline Rd. W</v>
          </cell>
          <cell r="M253" t="str">
            <v>Beckwith TWP</v>
          </cell>
          <cell r="N253" t="str">
            <v>613-326-6408</v>
          </cell>
          <cell r="P253" t="str">
            <v>Youth</v>
          </cell>
          <cell r="Q253">
            <v>43257</v>
          </cell>
          <cell r="R253">
            <v>43312</v>
          </cell>
          <cell r="S253">
            <v>55</v>
          </cell>
          <cell r="V253">
            <v>1</v>
          </cell>
          <cell r="AN253">
            <v>1</v>
          </cell>
          <cell r="AO253" t="str">
            <v>F</v>
          </cell>
          <cell r="AQ253">
            <v>1</v>
          </cell>
          <cell r="AS253">
            <v>224</v>
          </cell>
          <cell r="AV253">
            <v>1</v>
          </cell>
          <cell r="AW253">
            <v>18</v>
          </cell>
          <cell r="AX253">
            <v>2</v>
          </cell>
          <cell r="BC253" t="str">
            <v>AA</v>
          </cell>
          <cell r="BD253" t="str">
            <v>TT</v>
          </cell>
          <cell r="BE253" t="str">
            <v xml:space="preserve">CC </v>
          </cell>
          <cell r="BF253" t="str">
            <v>K</v>
          </cell>
          <cell r="BG253">
            <v>1</v>
          </cell>
          <cell r="BH253">
            <v>1</v>
          </cell>
          <cell r="BI253">
            <v>65</v>
          </cell>
        </row>
        <row r="254">
          <cell r="B254">
            <v>2019</v>
          </cell>
          <cell r="C254" t="str">
            <v>28-017-18</v>
          </cell>
          <cell r="D254" t="str">
            <v>Riley</v>
          </cell>
          <cell r="E254" t="str">
            <v>Botham</v>
          </cell>
          <cell r="H254">
            <v>36589</v>
          </cell>
          <cell r="I254" t="str">
            <v>M</v>
          </cell>
          <cell r="J254" t="str">
            <v>PRE</v>
          </cell>
          <cell r="K254" t="str">
            <v>sp18128769</v>
          </cell>
          <cell r="L254" t="str">
            <v>44 George St.</v>
          </cell>
          <cell r="M254" t="str">
            <v xml:space="preserve">Smiths Falls </v>
          </cell>
          <cell r="N254" t="str">
            <v>613-485-0742</v>
          </cell>
          <cell r="P254" t="str">
            <v>Youth</v>
          </cell>
          <cell r="Q254">
            <v>43257</v>
          </cell>
          <cell r="R254">
            <v>43312</v>
          </cell>
          <cell r="S254">
            <v>55</v>
          </cell>
          <cell r="V254">
            <v>1</v>
          </cell>
          <cell r="AO254" t="str">
            <v>F</v>
          </cell>
          <cell r="AQ254">
            <v>1</v>
          </cell>
          <cell r="AS254">
            <v>224</v>
          </cell>
          <cell r="AV254">
            <v>1</v>
          </cell>
          <cell r="AW254">
            <v>18</v>
          </cell>
          <cell r="AX254">
            <v>2</v>
          </cell>
          <cell r="BC254" t="str">
            <v>AA</v>
          </cell>
          <cell r="BD254" t="str">
            <v>TT</v>
          </cell>
          <cell r="BE254" t="str">
            <v xml:space="preserve">CC </v>
          </cell>
          <cell r="BF254" t="str">
            <v>K</v>
          </cell>
          <cell r="BG254">
            <v>1</v>
          </cell>
          <cell r="BH254">
            <v>0</v>
          </cell>
          <cell r="BI254">
            <v>65</v>
          </cell>
        </row>
        <row r="255">
          <cell r="B255">
            <v>2019</v>
          </cell>
          <cell r="C255" t="str">
            <v>28-018-18</v>
          </cell>
          <cell r="D255" t="str">
            <v>Ben</v>
          </cell>
          <cell r="E255" t="str">
            <v>Seward</v>
          </cell>
          <cell r="H255" t="str">
            <v>31/01/2000</v>
          </cell>
          <cell r="I255" t="str">
            <v>M</v>
          </cell>
          <cell r="J255" t="str">
            <v>PRE</v>
          </cell>
          <cell r="K255" t="str">
            <v>sp18128769</v>
          </cell>
          <cell r="L255" t="str">
            <v>141 R11 Rd.</v>
          </cell>
          <cell r="M255" t="str">
            <v>South Elmsley TWP</v>
          </cell>
          <cell r="N255" t="str">
            <v>613-204-8002</v>
          </cell>
          <cell r="P255" t="str">
            <v>Youth</v>
          </cell>
          <cell r="Q255">
            <v>43257</v>
          </cell>
          <cell r="R255">
            <v>43312</v>
          </cell>
          <cell r="S255">
            <v>55</v>
          </cell>
          <cell r="V255">
            <v>1</v>
          </cell>
          <cell r="AO255" t="str">
            <v>F</v>
          </cell>
          <cell r="AQ255">
            <v>1</v>
          </cell>
          <cell r="AS255">
            <v>224</v>
          </cell>
          <cell r="AV255">
            <v>1</v>
          </cell>
          <cell r="AW255">
            <v>18</v>
          </cell>
          <cell r="AX255">
            <v>2</v>
          </cell>
          <cell r="BC255" t="str">
            <v>AA</v>
          </cell>
          <cell r="BD255" t="str">
            <v>TT</v>
          </cell>
          <cell r="BE255" t="str">
            <v xml:space="preserve">CC </v>
          </cell>
          <cell r="BF255" t="str">
            <v>K</v>
          </cell>
          <cell r="BG255">
            <v>1</v>
          </cell>
          <cell r="BH255">
            <v>0</v>
          </cell>
          <cell r="BI255">
            <v>65</v>
          </cell>
        </row>
        <row r="256">
          <cell r="B256">
            <v>2019</v>
          </cell>
          <cell r="C256" t="str">
            <v>28-019-18</v>
          </cell>
          <cell r="D256" t="str">
            <v>Braden</v>
          </cell>
          <cell r="E256" t="str">
            <v xml:space="preserve">Meldium </v>
          </cell>
          <cell r="H256">
            <v>36651</v>
          </cell>
          <cell r="I256" t="str">
            <v>M</v>
          </cell>
          <cell r="J256" t="str">
            <v>PRE</v>
          </cell>
          <cell r="K256" t="str">
            <v>sp18128769</v>
          </cell>
          <cell r="L256" t="str">
            <v>133 Elmsley St. N</v>
          </cell>
          <cell r="M256" t="str">
            <v>Smiths Falls</v>
          </cell>
          <cell r="N256" t="str">
            <v>613-863-4421</v>
          </cell>
          <cell r="P256" t="str">
            <v>Youth</v>
          </cell>
          <cell r="Q256">
            <v>43257</v>
          </cell>
          <cell r="R256">
            <v>43312</v>
          </cell>
          <cell r="S256">
            <v>55</v>
          </cell>
          <cell r="V256">
            <v>1</v>
          </cell>
          <cell r="AO256" t="str">
            <v>F</v>
          </cell>
          <cell r="AQ256">
            <v>1</v>
          </cell>
          <cell r="AS256">
            <v>224</v>
          </cell>
          <cell r="AV256">
            <v>1</v>
          </cell>
          <cell r="AW256">
            <v>18</v>
          </cell>
          <cell r="AX256">
            <v>2</v>
          </cell>
          <cell r="BC256" t="str">
            <v>AA</v>
          </cell>
          <cell r="BD256" t="str">
            <v>TT</v>
          </cell>
          <cell r="BE256" t="str">
            <v>CC</v>
          </cell>
          <cell r="BF256" t="str">
            <v>K</v>
          </cell>
          <cell r="BG256">
            <v>1</v>
          </cell>
          <cell r="BH256">
            <v>0</v>
          </cell>
          <cell r="BI256">
            <v>65</v>
          </cell>
        </row>
        <row r="257">
          <cell r="B257">
            <v>2019</v>
          </cell>
          <cell r="C257" t="str">
            <v>28A-020-18</v>
          </cell>
          <cell r="D257" t="str">
            <v>Blair</v>
          </cell>
          <cell r="E257" t="str">
            <v>Cross</v>
          </cell>
          <cell r="H257" t="str">
            <v>25/01/2000</v>
          </cell>
          <cell r="I257" t="str">
            <v>M</v>
          </cell>
          <cell r="J257" t="str">
            <v>PRE</v>
          </cell>
          <cell r="K257" t="str">
            <v>sp18128769</v>
          </cell>
          <cell r="L257" t="str">
            <v>602 Kitley Line 1</v>
          </cell>
          <cell r="M257" t="str">
            <v>Kitley TWP</v>
          </cell>
          <cell r="N257" t="str">
            <v>613-229-1214</v>
          </cell>
          <cell r="P257" t="str">
            <v>Adult</v>
          </cell>
          <cell r="Q257">
            <v>43257</v>
          </cell>
          <cell r="R257">
            <v>43312</v>
          </cell>
          <cell r="S257">
            <v>55</v>
          </cell>
          <cell r="V257">
            <v>1</v>
          </cell>
          <cell r="AO257" t="str">
            <v>F</v>
          </cell>
          <cell r="AQ257">
            <v>1</v>
          </cell>
          <cell r="AS257">
            <v>224</v>
          </cell>
          <cell r="AV257">
            <v>1</v>
          </cell>
          <cell r="AW257">
            <v>18</v>
          </cell>
          <cell r="AX257">
            <v>2</v>
          </cell>
          <cell r="BC257" t="str">
            <v>AA</v>
          </cell>
          <cell r="BD257" t="str">
            <v>TT</v>
          </cell>
          <cell r="BE257" t="str">
            <v xml:space="preserve">CC </v>
          </cell>
          <cell r="BF257" t="str">
            <v>K</v>
          </cell>
          <cell r="BG257">
            <v>1</v>
          </cell>
          <cell r="BH257">
            <v>0</v>
          </cell>
          <cell r="BI257">
            <v>65</v>
          </cell>
        </row>
        <row r="258">
          <cell r="B258">
            <v>2019</v>
          </cell>
          <cell r="C258" t="str">
            <v>28-020-18</v>
          </cell>
          <cell r="D258" t="str">
            <v>Trevor</v>
          </cell>
          <cell r="E258" t="str">
            <v xml:space="preserve">Champagne </v>
          </cell>
          <cell r="H258" t="str">
            <v>29/12/2001</v>
          </cell>
          <cell r="I258" t="str">
            <v>M</v>
          </cell>
          <cell r="J258" t="str">
            <v>PRE</v>
          </cell>
          <cell r="K258" t="str">
            <v>sp18169626</v>
          </cell>
          <cell r="L258" t="str">
            <v>161 Miguel St.</v>
          </cell>
          <cell r="N258" t="str">
            <v>613-700-3146</v>
          </cell>
          <cell r="P258" t="str">
            <v>Youth</v>
          </cell>
          <cell r="Q258">
            <v>43306</v>
          </cell>
          <cell r="R258">
            <v>43404</v>
          </cell>
          <cell r="S258">
            <v>98</v>
          </cell>
          <cell r="V258">
            <v>1</v>
          </cell>
          <cell r="AN258">
            <v>1</v>
          </cell>
          <cell r="AO258" t="str">
            <v>F</v>
          </cell>
          <cell r="AP258">
            <v>16.5</v>
          </cell>
          <cell r="AQ258">
            <v>1</v>
          </cell>
          <cell r="AR258">
            <v>1</v>
          </cell>
          <cell r="AU258">
            <v>1</v>
          </cell>
          <cell r="AV258">
            <v>1</v>
          </cell>
          <cell r="AW258">
            <v>11</v>
          </cell>
          <cell r="AX258">
            <v>1</v>
          </cell>
          <cell r="BA258" t="str">
            <v>o</v>
          </cell>
          <cell r="BC258" t="str">
            <v>U</v>
          </cell>
          <cell r="BD258" t="str">
            <v>H</v>
          </cell>
          <cell r="BG258">
            <v>1</v>
          </cell>
          <cell r="BH258">
            <v>1</v>
          </cell>
          <cell r="BI258">
            <v>85</v>
          </cell>
        </row>
        <row r="259">
          <cell r="B259">
            <v>2019</v>
          </cell>
          <cell r="C259" t="str">
            <v>28A-021-18</v>
          </cell>
          <cell r="D259" t="str">
            <v xml:space="preserve">Tristan </v>
          </cell>
          <cell r="E259" t="str">
            <v>Pratt</v>
          </cell>
          <cell r="H259" t="str">
            <v>15/08/2000</v>
          </cell>
          <cell r="I259" t="str">
            <v>M</v>
          </cell>
          <cell r="J259" t="str">
            <v>POST</v>
          </cell>
          <cell r="K259" t="str">
            <v>sp18098142</v>
          </cell>
          <cell r="L259" t="str">
            <v>389 Thomas St.</v>
          </cell>
          <cell r="M259" t="str">
            <v>Carleton Place</v>
          </cell>
          <cell r="N259" t="str">
            <v>1-902-751-0266</v>
          </cell>
          <cell r="P259" t="str">
            <v>Adult</v>
          </cell>
          <cell r="Q259">
            <v>43262</v>
          </cell>
          <cell r="R259">
            <v>43312</v>
          </cell>
          <cell r="S259">
            <v>50</v>
          </cell>
          <cell r="V259">
            <v>1</v>
          </cell>
          <cell r="AB259">
            <v>1</v>
          </cell>
          <cell r="AO259" t="str">
            <v>A</v>
          </cell>
          <cell r="BG259">
            <v>1</v>
          </cell>
          <cell r="BH259">
            <v>1</v>
          </cell>
          <cell r="BI259" t="str">
            <v/>
          </cell>
        </row>
        <row r="260">
          <cell r="B260">
            <v>2019</v>
          </cell>
          <cell r="C260" t="str">
            <v>28-021-18</v>
          </cell>
          <cell r="D260" t="str">
            <v>Joshua</v>
          </cell>
          <cell r="E260" t="str">
            <v>Piche</v>
          </cell>
          <cell r="H260">
            <v>38232</v>
          </cell>
          <cell r="I260" t="str">
            <v>M</v>
          </cell>
          <cell r="J260" t="str">
            <v>PRE</v>
          </cell>
          <cell r="K260" t="str">
            <v>sp18169626</v>
          </cell>
          <cell r="L260" t="str">
            <v xml:space="preserve">30 Victoria </v>
          </cell>
          <cell r="M260" t="str">
            <v xml:space="preserve">Carleton Place </v>
          </cell>
          <cell r="N260" t="str">
            <v>613-799-6436</v>
          </cell>
          <cell r="P260" t="str">
            <v>Youth</v>
          </cell>
          <cell r="Q260">
            <v>43306</v>
          </cell>
          <cell r="R260">
            <v>43404</v>
          </cell>
          <cell r="S260">
            <v>98</v>
          </cell>
          <cell r="V260">
            <v>1</v>
          </cell>
          <cell r="AN260">
            <v>1</v>
          </cell>
          <cell r="AO260" t="str">
            <v>F</v>
          </cell>
          <cell r="AP260">
            <v>16.5</v>
          </cell>
          <cell r="AQ260">
            <v>1</v>
          </cell>
          <cell r="AR260">
            <v>1</v>
          </cell>
          <cell r="AU260">
            <v>1</v>
          </cell>
          <cell r="AV260">
            <v>1</v>
          </cell>
          <cell r="AW260">
            <v>11</v>
          </cell>
          <cell r="AX260">
            <v>1</v>
          </cell>
          <cell r="BA260" t="str">
            <v>o</v>
          </cell>
          <cell r="BC260" t="str">
            <v>U</v>
          </cell>
          <cell r="BD260" t="str">
            <v>H</v>
          </cell>
          <cell r="BG260">
            <v>1</v>
          </cell>
          <cell r="BH260">
            <v>1</v>
          </cell>
          <cell r="BI260">
            <v>85</v>
          </cell>
        </row>
        <row r="261">
          <cell r="B261">
            <v>2019</v>
          </cell>
          <cell r="C261" t="str">
            <v>28-022-18</v>
          </cell>
          <cell r="D261" t="str">
            <v xml:space="preserve">Vincent </v>
          </cell>
          <cell r="E261" t="str">
            <v>De Breyne</v>
          </cell>
          <cell r="H261">
            <v>37633</v>
          </cell>
          <cell r="I261" t="str">
            <v>M</v>
          </cell>
          <cell r="J261" t="str">
            <v>PRE</v>
          </cell>
          <cell r="K261" t="str">
            <v>sp18169626</v>
          </cell>
          <cell r="L261" t="str">
            <v>251 Robert St.</v>
          </cell>
          <cell r="M261" t="str">
            <v xml:space="preserve">Carleton Place </v>
          </cell>
          <cell r="N261" t="str">
            <v>613-322-9447</v>
          </cell>
          <cell r="P261" t="str">
            <v>Youth</v>
          </cell>
          <cell r="Q261">
            <v>43306</v>
          </cell>
          <cell r="R261">
            <v>43404</v>
          </cell>
          <cell r="S261">
            <v>98</v>
          </cell>
          <cell r="V261">
            <v>1</v>
          </cell>
          <cell r="AN261">
            <v>1</v>
          </cell>
          <cell r="AO261" t="str">
            <v>F</v>
          </cell>
          <cell r="AP261">
            <v>16.5</v>
          </cell>
          <cell r="AQ261">
            <v>1</v>
          </cell>
          <cell r="AU261">
            <v>1</v>
          </cell>
          <cell r="AV261">
            <v>1</v>
          </cell>
          <cell r="AW261">
            <v>11</v>
          </cell>
          <cell r="AX261">
            <v>1</v>
          </cell>
          <cell r="BA261" t="str">
            <v>o</v>
          </cell>
          <cell r="BC261" t="str">
            <v>U</v>
          </cell>
          <cell r="BD261" t="str">
            <v>H</v>
          </cell>
          <cell r="BG261">
            <v>1</v>
          </cell>
          <cell r="BH261">
            <v>1</v>
          </cell>
          <cell r="BI261">
            <v>85</v>
          </cell>
        </row>
        <row r="262">
          <cell r="B262">
            <v>2019</v>
          </cell>
          <cell r="C262" t="str">
            <v>28-023-18</v>
          </cell>
          <cell r="D262" t="str">
            <v>Fiona</v>
          </cell>
          <cell r="E262" t="str">
            <v xml:space="preserve">De Breyne </v>
          </cell>
          <cell r="H262" t="str">
            <v>22/04/2005</v>
          </cell>
          <cell r="I262" t="str">
            <v>F</v>
          </cell>
          <cell r="J262" t="str">
            <v>PRE</v>
          </cell>
          <cell r="K262" t="str">
            <v>sp18169626</v>
          </cell>
          <cell r="L262" t="str">
            <v xml:space="preserve">251 Robert St. </v>
          </cell>
          <cell r="M262" t="str">
            <v xml:space="preserve">Carleton Place </v>
          </cell>
          <cell r="N262" t="str">
            <v>613-322-9447</v>
          </cell>
          <cell r="P262" t="str">
            <v>Youth</v>
          </cell>
          <cell r="Q262">
            <v>43306</v>
          </cell>
          <cell r="R262">
            <v>43404</v>
          </cell>
          <cell r="S262">
            <v>98</v>
          </cell>
          <cell r="V262">
            <v>1</v>
          </cell>
          <cell r="AN262">
            <v>1</v>
          </cell>
          <cell r="AO262" t="str">
            <v>F</v>
          </cell>
          <cell r="AP262">
            <v>16.5</v>
          </cell>
          <cell r="AQ262">
            <v>1</v>
          </cell>
          <cell r="AU262">
            <v>1</v>
          </cell>
          <cell r="AV262">
            <v>1</v>
          </cell>
          <cell r="AW262">
            <v>11</v>
          </cell>
          <cell r="AX262">
            <v>1</v>
          </cell>
          <cell r="BA262" t="str">
            <v>o</v>
          </cell>
          <cell r="BC262" t="str">
            <v>U</v>
          </cell>
          <cell r="BD262" t="str">
            <v>H</v>
          </cell>
          <cell r="BG262">
            <v>1</v>
          </cell>
          <cell r="BH262">
            <v>1</v>
          </cell>
          <cell r="BI262">
            <v>85</v>
          </cell>
        </row>
        <row r="263">
          <cell r="B263">
            <v>2019</v>
          </cell>
          <cell r="C263" t="str">
            <v>28-024-18</v>
          </cell>
          <cell r="D263" t="str">
            <v xml:space="preserve">Mohammed </v>
          </cell>
          <cell r="E263" t="str">
            <v>Jalloh</v>
          </cell>
          <cell r="H263">
            <v>37565</v>
          </cell>
          <cell r="I263" t="str">
            <v>M</v>
          </cell>
          <cell r="J263" t="str">
            <v>PRE</v>
          </cell>
          <cell r="K263" t="str">
            <v>sp18167662</v>
          </cell>
          <cell r="L263" t="str">
            <v>25 Rue des Looveteaux</v>
          </cell>
          <cell r="M263" t="str">
            <v xml:space="preserve">Gatineau </v>
          </cell>
          <cell r="N263" t="str">
            <v>647-569-0212</v>
          </cell>
          <cell r="P263" t="str">
            <v>Youth</v>
          </cell>
          <cell r="Q263">
            <v>43307</v>
          </cell>
          <cell r="R263">
            <v>43515</v>
          </cell>
          <cell r="S263">
            <v>208</v>
          </cell>
          <cell r="AG263">
            <v>1</v>
          </cell>
          <cell r="AN263">
            <v>1</v>
          </cell>
          <cell r="AO263" t="str">
            <v>F</v>
          </cell>
          <cell r="AQ263">
            <v>1</v>
          </cell>
          <cell r="AR263">
            <v>1</v>
          </cell>
          <cell r="AS263">
            <v>2100</v>
          </cell>
          <cell r="AT263">
            <v>4</v>
          </cell>
          <cell r="AV263">
            <v>1</v>
          </cell>
          <cell r="AW263">
            <v>5</v>
          </cell>
          <cell r="AX263">
            <v>1</v>
          </cell>
          <cell r="BA263" t="str">
            <v>o</v>
          </cell>
          <cell r="BC263" t="str">
            <v>III</v>
          </cell>
          <cell r="BD263" t="str">
            <v>X</v>
          </cell>
          <cell r="BG263">
            <v>0</v>
          </cell>
          <cell r="BH263">
            <v>2</v>
          </cell>
          <cell r="BI263">
            <v>73</v>
          </cell>
        </row>
        <row r="264">
          <cell r="B264">
            <v>2019</v>
          </cell>
          <cell r="C264" t="str">
            <v>28-025-18</v>
          </cell>
          <cell r="D264" t="str">
            <v>Carly</v>
          </cell>
          <cell r="E264" t="str">
            <v>Hitsman</v>
          </cell>
          <cell r="F264" t="str">
            <v xml:space="preserve">Group Home </v>
          </cell>
          <cell r="H264" t="str">
            <v>14/11/2000</v>
          </cell>
          <cell r="I264" t="str">
            <v>F</v>
          </cell>
          <cell r="J264" t="str">
            <v>POST</v>
          </cell>
          <cell r="K264" t="str">
            <v>sp18080778</v>
          </cell>
          <cell r="L264" t="str">
            <v>(Taylor House) 24 Prince St.</v>
          </cell>
          <cell r="M264" t="str">
            <v xml:space="preserve">Carleton Place </v>
          </cell>
          <cell r="N264" t="str">
            <v>613-257-8016</v>
          </cell>
          <cell r="P264" t="str">
            <v>Youth</v>
          </cell>
          <cell r="Q264">
            <v>43314</v>
          </cell>
          <cell r="R264">
            <v>43423</v>
          </cell>
          <cell r="S264">
            <v>109</v>
          </cell>
          <cell r="V264">
            <v>1</v>
          </cell>
          <cell r="Z264">
            <v>1</v>
          </cell>
          <cell r="AO264" t="str">
            <v>F</v>
          </cell>
          <cell r="AQ264">
            <v>1</v>
          </cell>
          <cell r="AR264">
            <v>1</v>
          </cell>
          <cell r="AT264">
            <v>1</v>
          </cell>
          <cell r="AU264">
            <v>2</v>
          </cell>
          <cell r="AV264">
            <v>1</v>
          </cell>
          <cell r="AW264">
            <v>4</v>
          </cell>
          <cell r="AY264">
            <v>1</v>
          </cell>
          <cell r="BA264">
            <v>1</v>
          </cell>
          <cell r="BC264" t="str">
            <v>A</v>
          </cell>
          <cell r="BD264" t="str">
            <v>UU</v>
          </cell>
          <cell r="BG264">
            <v>1</v>
          </cell>
          <cell r="BH264">
            <v>1</v>
          </cell>
          <cell r="BI264" t="str">
            <v/>
          </cell>
        </row>
        <row r="265">
          <cell r="B265">
            <v>2019</v>
          </cell>
          <cell r="C265" t="str">
            <v>28-026-18</v>
          </cell>
          <cell r="D265" t="str">
            <v xml:space="preserve">Jacob </v>
          </cell>
          <cell r="E265" t="str">
            <v>Boyce</v>
          </cell>
          <cell r="F265" t="str">
            <v>X</v>
          </cell>
          <cell r="H265" t="str">
            <v>18/12/2004</v>
          </cell>
          <cell r="I265" t="str">
            <v>M</v>
          </cell>
          <cell r="J265" t="str">
            <v>POST</v>
          </cell>
          <cell r="K265" t="str">
            <v>sp18180351</v>
          </cell>
          <cell r="L265" t="str">
            <v>(Lee House) 205 Country Street</v>
          </cell>
          <cell r="M265" t="str">
            <v>Mississippi Mills</v>
          </cell>
          <cell r="N265" t="str">
            <v>613-256-9807</v>
          </cell>
          <cell r="P265" t="str">
            <v>Youth</v>
          </cell>
          <cell r="Q265">
            <v>43315</v>
          </cell>
          <cell r="R265" t="str">
            <v xml:space="preserve">Transferred </v>
          </cell>
          <cell r="V265">
            <v>1</v>
          </cell>
          <cell r="AO265" t="str">
            <v>I</v>
          </cell>
          <cell r="BG265">
            <v>1</v>
          </cell>
          <cell r="BH265">
            <v>0</v>
          </cell>
          <cell r="BI265" t="str">
            <v/>
          </cell>
        </row>
        <row r="266">
          <cell r="B266">
            <v>2019</v>
          </cell>
          <cell r="C266" t="str">
            <v>28-027-18</v>
          </cell>
          <cell r="D266" t="str">
            <v xml:space="preserve">Brody </v>
          </cell>
          <cell r="E266" t="str">
            <v xml:space="preserve">Thompson </v>
          </cell>
          <cell r="H266" t="str">
            <v>16/07/2001</v>
          </cell>
          <cell r="I266" t="str">
            <v>M</v>
          </cell>
          <cell r="J266" t="str">
            <v>PRE</v>
          </cell>
          <cell r="K266" t="str">
            <v>sp18186684</v>
          </cell>
          <cell r="L266" t="str">
            <v>1045 Bellay Miller Rd</v>
          </cell>
          <cell r="M266" t="str">
            <v>Almonte</v>
          </cell>
          <cell r="N266" t="str">
            <v>613-256-8023</v>
          </cell>
          <cell r="P266" t="str">
            <v>Youth</v>
          </cell>
          <cell r="Q266">
            <v>43332</v>
          </cell>
          <cell r="R266">
            <v>43344</v>
          </cell>
          <cell r="S266">
            <v>12</v>
          </cell>
          <cell r="AN266">
            <v>1</v>
          </cell>
          <cell r="AO266" t="str">
            <v>F</v>
          </cell>
          <cell r="AT266">
            <v>2</v>
          </cell>
          <cell r="AV266">
            <v>1</v>
          </cell>
          <cell r="AW266">
            <v>5</v>
          </cell>
          <cell r="BC266" t="str">
            <v>B</v>
          </cell>
          <cell r="BD266" t="str">
            <v>T</v>
          </cell>
          <cell r="BE266" t="str">
            <v>N</v>
          </cell>
          <cell r="BG266">
            <v>0</v>
          </cell>
          <cell r="BH266">
            <v>1</v>
          </cell>
          <cell r="BI266">
            <v>66</v>
          </cell>
        </row>
        <row r="267">
          <cell r="B267">
            <v>2019</v>
          </cell>
          <cell r="C267" t="str">
            <v>28A-028-18</v>
          </cell>
          <cell r="D267" t="str">
            <v>Peyton</v>
          </cell>
          <cell r="E267" t="str">
            <v>Ellis</v>
          </cell>
          <cell r="H267">
            <v>37080</v>
          </cell>
          <cell r="I267" t="str">
            <v>M</v>
          </cell>
          <cell r="J267" t="str">
            <v>PRE</v>
          </cell>
          <cell r="K267" t="str">
            <v>sf18005475</v>
          </cell>
          <cell r="L267" t="str">
            <v xml:space="preserve">16 George St, S. </v>
          </cell>
          <cell r="M267" t="str">
            <v xml:space="preserve">Smiths Falls </v>
          </cell>
          <cell r="N267" t="str">
            <v>613-206-3457</v>
          </cell>
          <cell r="P267" t="str">
            <v>Adult</v>
          </cell>
          <cell r="Q267">
            <v>43412</v>
          </cell>
          <cell r="R267">
            <v>43800</v>
          </cell>
          <cell r="S267">
            <v>388</v>
          </cell>
          <cell r="Y267">
            <v>2</v>
          </cell>
          <cell r="AN267">
            <v>3</v>
          </cell>
          <cell r="AO267" t="str">
            <v>F</v>
          </cell>
          <cell r="AQ267">
            <v>1</v>
          </cell>
          <cell r="AR267">
            <v>1</v>
          </cell>
          <cell r="AU267">
            <v>1</v>
          </cell>
          <cell r="AV267">
            <v>1</v>
          </cell>
          <cell r="AW267">
            <v>8</v>
          </cell>
          <cell r="BG267">
            <v>2</v>
          </cell>
          <cell r="BH267">
            <v>3</v>
          </cell>
          <cell r="BI267" t="str">
            <v/>
          </cell>
        </row>
        <row r="268">
          <cell r="B268">
            <v>2019</v>
          </cell>
          <cell r="C268" t="str">
            <v>28-028-18</v>
          </cell>
          <cell r="D268" t="str">
            <v>Justin</v>
          </cell>
          <cell r="E268" t="str">
            <v>Callaghan</v>
          </cell>
          <cell r="F268" t="str">
            <v>X</v>
          </cell>
          <cell r="H268" t="str">
            <v>19/03/2003</v>
          </cell>
          <cell r="I268" t="str">
            <v>M</v>
          </cell>
          <cell r="J268" t="str">
            <v>PRE</v>
          </cell>
          <cell r="K268" t="str">
            <v>rm18115308</v>
          </cell>
          <cell r="L268" t="str">
            <v>25 South Point Dr.</v>
          </cell>
          <cell r="M268" t="str">
            <v>South Elmsley TWP</v>
          </cell>
          <cell r="N268" t="str">
            <v>613-283-4517</v>
          </cell>
          <cell r="P268" t="str">
            <v>Youth</v>
          </cell>
          <cell r="Q268">
            <v>43340</v>
          </cell>
          <cell r="R268" t="str">
            <v>Hold</v>
          </cell>
          <cell r="AG268">
            <v>1</v>
          </cell>
          <cell r="AO268" t="str">
            <v>I</v>
          </cell>
          <cell r="AY268">
            <v>1</v>
          </cell>
          <cell r="BG268">
            <v>0</v>
          </cell>
          <cell r="BH268">
            <v>1</v>
          </cell>
          <cell r="BI268" t="str">
            <v/>
          </cell>
        </row>
        <row r="269">
          <cell r="B269">
            <v>2019</v>
          </cell>
          <cell r="C269" t="str">
            <v>28-029-18</v>
          </cell>
          <cell r="D269" t="str">
            <v xml:space="preserve">Austin </v>
          </cell>
          <cell r="E269" t="str">
            <v>Evans</v>
          </cell>
          <cell r="H269">
            <v>36986</v>
          </cell>
          <cell r="I269" t="str">
            <v>M</v>
          </cell>
          <cell r="J269" t="str">
            <v>PRE</v>
          </cell>
          <cell r="K269" t="str">
            <v>sf18005475</v>
          </cell>
          <cell r="L269" t="str">
            <v>54 Beckwith N. Box 9031</v>
          </cell>
          <cell r="M269" t="str">
            <v xml:space="preserve">Smiths Falls </v>
          </cell>
          <cell r="N269" t="str">
            <v>613-206-4444</v>
          </cell>
          <cell r="P269" t="str">
            <v>Youth</v>
          </cell>
          <cell r="Q269">
            <v>43412</v>
          </cell>
          <cell r="R269">
            <v>43800</v>
          </cell>
          <cell r="S269">
            <v>388</v>
          </cell>
          <cell r="Y269">
            <v>2</v>
          </cell>
          <cell r="AN269">
            <v>3</v>
          </cell>
          <cell r="AO269" t="str">
            <v>F</v>
          </cell>
          <cell r="AQ269">
            <v>1</v>
          </cell>
          <cell r="AR269">
            <v>1</v>
          </cell>
          <cell r="AU269">
            <v>1</v>
          </cell>
          <cell r="AV269">
            <v>1</v>
          </cell>
          <cell r="AW269">
            <v>8</v>
          </cell>
          <cell r="BA269">
            <v>1</v>
          </cell>
          <cell r="BC269" t="str">
            <v>M</v>
          </cell>
          <cell r="BD269" t="str">
            <v>U</v>
          </cell>
          <cell r="BG269">
            <v>2</v>
          </cell>
          <cell r="BH269">
            <v>3</v>
          </cell>
          <cell r="BI269" t="str">
            <v/>
          </cell>
        </row>
        <row r="270">
          <cell r="B270">
            <v>2019</v>
          </cell>
          <cell r="C270" t="str">
            <v>28-030-18</v>
          </cell>
          <cell r="D270" t="str">
            <v>Byron</v>
          </cell>
          <cell r="E270" t="str">
            <v>Evans</v>
          </cell>
          <cell r="I270" t="str">
            <v>M</v>
          </cell>
          <cell r="J270" t="str">
            <v>PRE</v>
          </cell>
          <cell r="K270" t="str">
            <v>sf18005475</v>
          </cell>
          <cell r="L270" t="str">
            <v xml:space="preserve">50 Abel Street, </v>
          </cell>
          <cell r="M270" t="str">
            <v>Smith Falls</v>
          </cell>
          <cell r="N270" t="str">
            <v>613-206-4444</v>
          </cell>
          <cell r="P270" t="str">
            <v>Youth</v>
          </cell>
          <cell r="Q270">
            <v>43412</v>
          </cell>
          <cell r="R270">
            <v>43800</v>
          </cell>
          <cell r="S270">
            <v>388</v>
          </cell>
          <cell r="Y270">
            <v>2</v>
          </cell>
          <cell r="AN270">
            <v>3</v>
          </cell>
          <cell r="AO270" t="str">
            <v>F</v>
          </cell>
          <cell r="AQ270">
            <v>1</v>
          </cell>
          <cell r="AR270">
            <v>1</v>
          </cell>
          <cell r="AT270">
            <v>1</v>
          </cell>
          <cell r="AU270">
            <v>1</v>
          </cell>
          <cell r="AV270">
            <v>1</v>
          </cell>
          <cell r="AW270">
            <v>8</v>
          </cell>
          <cell r="BA270">
            <v>1</v>
          </cell>
          <cell r="BC270" t="str">
            <v>M</v>
          </cell>
          <cell r="BD270" t="str">
            <v>U</v>
          </cell>
          <cell r="BG270">
            <v>2</v>
          </cell>
          <cell r="BH270">
            <v>3</v>
          </cell>
          <cell r="BI270" t="str">
            <v/>
          </cell>
        </row>
        <row r="271">
          <cell r="B271">
            <v>2019</v>
          </cell>
          <cell r="C271" t="str">
            <v>28-031-18</v>
          </cell>
          <cell r="D271" t="str">
            <v xml:space="preserve">Jake </v>
          </cell>
          <cell r="E271" t="str">
            <v>Fairhusrt</v>
          </cell>
          <cell r="H271" t="str">
            <v>13/10/2001</v>
          </cell>
          <cell r="I271" t="str">
            <v>M</v>
          </cell>
          <cell r="J271" t="str">
            <v>PRE</v>
          </cell>
          <cell r="K271" t="str">
            <v>sp18247003</v>
          </cell>
          <cell r="L271" t="str">
            <v>390 Miller Rd. Drive</v>
          </cell>
          <cell r="N271" t="str">
            <v>613-621-0002</v>
          </cell>
          <cell r="P271" t="str">
            <v>Youth</v>
          </cell>
          <cell r="Q271">
            <v>43402</v>
          </cell>
          <cell r="R271">
            <v>43437</v>
          </cell>
          <cell r="S271">
            <v>35</v>
          </cell>
          <cell r="U271">
            <v>1</v>
          </cell>
          <cell r="AO271" t="str">
            <v>F</v>
          </cell>
          <cell r="AQ271">
            <v>1</v>
          </cell>
          <cell r="AR271">
            <v>3</v>
          </cell>
          <cell r="AV271">
            <v>1</v>
          </cell>
          <cell r="AW271">
            <v>5</v>
          </cell>
          <cell r="AY271">
            <v>1</v>
          </cell>
          <cell r="BC271" t="str">
            <v>Z</v>
          </cell>
          <cell r="BD271" t="str">
            <v>U</v>
          </cell>
          <cell r="BE271" t="str">
            <v>Y</v>
          </cell>
          <cell r="BG271">
            <v>1</v>
          </cell>
          <cell r="BH271">
            <v>0</v>
          </cell>
          <cell r="BI271">
            <v>90</v>
          </cell>
        </row>
        <row r="272">
          <cell r="B272">
            <v>2019</v>
          </cell>
          <cell r="C272" t="str">
            <v>28-032-18</v>
          </cell>
          <cell r="D272" t="str">
            <v>Dimitri</v>
          </cell>
          <cell r="E272" t="str">
            <v>Cordy</v>
          </cell>
          <cell r="H272">
            <v>37074</v>
          </cell>
          <cell r="I272" t="str">
            <v>M</v>
          </cell>
          <cell r="J272" t="str">
            <v>PRE</v>
          </cell>
          <cell r="K272" t="str">
            <v>sp18247003</v>
          </cell>
          <cell r="L272" t="str">
            <v>1346 Old Brecke Rd</v>
          </cell>
          <cell r="M272" t="str">
            <v xml:space="preserve">Tay Valley </v>
          </cell>
          <cell r="N272" t="str">
            <v>613-267-0282</v>
          </cell>
          <cell r="P272" t="str">
            <v>Youth</v>
          </cell>
          <cell r="Q272">
            <v>43402</v>
          </cell>
          <cell r="R272">
            <v>43437</v>
          </cell>
          <cell r="S272">
            <v>35</v>
          </cell>
          <cell r="U272">
            <v>1</v>
          </cell>
          <cell r="AO272" t="str">
            <v>F</v>
          </cell>
          <cell r="AQ272">
            <v>1</v>
          </cell>
          <cell r="AR272">
            <v>2</v>
          </cell>
          <cell r="AV272">
            <v>1</v>
          </cell>
          <cell r="AW272">
            <v>5</v>
          </cell>
          <cell r="AY272">
            <v>1</v>
          </cell>
          <cell r="BG272">
            <v>1</v>
          </cell>
          <cell r="BH272">
            <v>0</v>
          </cell>
          <cell r="BI272" t="str">
            <v/>
          </cell>
        </row>
        <row r="273">
          <cell r="B273">
            <v>2019</v>
          </cell>
          <cell r="C273" t="str">
            <v>28-033-18</v>
          </cell>
          <cell r="D273" t="str">
            <v>Cameron</v>
          </cell>
          <cell r="E273" t="str">
            <v>Hutchinson</v>
          </cell>
          <cell r="F273" t="str">
            <v>X</v>
          </cell>
          <cell r="H273">
            <v>37469</v>
          </cell>
          <cell r="I273" t="str">
            <v>M</v>
          </cell>
          <cell r="J273" t="str">
            <v>PRE</v>
          </cell>
          <cell r="K273" t="str">
            <v>rm18216436</v>
          </cell>
          <cell r="L273" t="str">
            <v>31A Roger Rd.</v>
          </cell>
          <cell r="M273" t="str">
            <v>Perth</v>
          </cell>
          <cell r="N273" t="str">
            <v>613-264-5436</v>
          </cell>
          <cell r="P273" t="str">
            <v>Youth</v>
          </cell>
          <cell r="Q273">
            <v>43419</v>
          </cell>
          <cell r="R273">
            <v>43469</v>
          </cell>
          <cell r="S273">
            <v>50</v>
          </cell>
          <cell r="Z273">
            <v>1</v>
          </cell>
          <cell r="AO273" t="str">
            <v>I</v>
          </cell>
          <cell r="BG273">
            <v>0</v>
          </cell>
          <cell r="BH273">
            <v>1</v>
          </cell>
          <cell r="BI273" t="str">
            <v/>
          </cell>
        </row>
        <row r="274">
          <cell r="B274">
            <v>2019</v>
          </cell>
          <cell r="C274" t="str">
            <v>28A-034-18</v>
          </cell>
          <cell r="D274" t="str">
            <v>Hayden</v>
          </cell>
          <cell r="E274" t="str">
            <v xml:space="preserve">Graboski </v>
          </cell>
          <cell r="H274" t="str">
            <v>14/12/2001</v>
          </cell>
          <cell r="I274" t="str">
            <v>M</v>
          </cell>
          <cell r="J274" t="str">
            <v>PRE</v>
          </cell>
          <cell r="K274" t="str">
            <v>rm18216436</v>
          </cell>
          <cell r="L274" t="str">
            <v>157 Haley Lake Rd.</v>
          </cell>
          <cell r="N274" t="str">
            <v>613-884-3126</v>
          </cell>
          <cell r="P274" t="str">
            <v>Adult</v>
          </cell>
          <cell r="Q274">
            <v>43419</v>
          </cell>
          <cell r="R274">
            <v>43469</v>
          </cell>
          <cell r="S274">
            <v>50</v>
          </cell>
          <cell r="AO274" t="str">
            <v>A</v>
          </cell>
          <cell r="BG274">
            <v>0</v>
          </cell>
          <cell r="BH274">
            <v>0</v>
          </cell>
          <cell r="BI274" t="str">
            <v/>
          </cell>
        </row>
        <row r="275">
          <cell r="B275">
            <v>2019</v>
          </cell>
          <cell r="C275" t="str">
            <v>28-034-18</v>
          </cell>
          <cell r="D275" t="str">
            <v xml:space="preserve">Joshua </v>
          </cell>
          <cell r="E275" t="str">
            <v>Call</v>
          </cell>
          <cell r="H275" t="str">
            <v>29/04/2000</v>
          </cell>
          <cell r="I275" t="str">
            <v>M</v>
          </cell>
          <cell r="J275" t="str">
            <v>PRE</v>
          </cell>
          <cell r="K275" t="str">
            <v>sp18287521</v>
          </cell>
          <cell r="L275" t="str">
            <v>90 Broadview Ave.</v>
          </cell>
          <cell r="M275" t="str">
            <v xml:space="preserve"> Smiths Falls</v>
          </cell>
          <cell r="N275" t="str">
            <v>613-430-5674</v>
          </cell>
          <cell r="P275" t="str">
            <v>Youth</v>
          </cell>
          <cell r="Q275">
            <v>43453</v>
          </cell>
          <cell r="R275">
            <v>43591</v>
          </cell>
          <cell r="S275">
            <v>138</v>
          </cell>
          <cell r="Z275">
            <v>1</v>
          </cell>
          <cell r="AO275" t="str">
            <v>F</v>
          </cell>
          <cell r="AR275">
            <v>1</v>
          </cell>
          <cell r="AT275">
            <v>1</v>
          </cell>
          <cell r="AU275">
            <v>1</v>
          </cell>
          <cell r="AV275">
            <v>1</v>
          </cell>
          <cell r="AW275">
            <v>2</v>
          </cell>
          <cell r="AY275">
            <v>1</v>
          </cell>
          <cell r="BA275">
            <v>1</v>
          </cell>
          <cell r="BC275" t="str">
            <v>VV</v>
          </cell>
          <cell r="BG275">
            <v>0</v>
          </cell>
          <cell r="BH275">
            <v>1</v>
          </cell>
          <cell r="BI275" t="str">
            <v/>
          </cell>
        </row>
        <row r="276">
          <cell r="B276">
            <v>2019</v>
          </cell>
          <cell r="C276" t="str">
            <v>28-001-19</v>
          </cell>
          <cell r="D276" t="str">
            <v>Shekinah</v>
          </cell>
          <cell r="E276" t="str">
            <v>Connor</v>
          </cell>
          <cell r="H276" t="str">
            <v>22/07/04</v>
          </cell>
          <cell r="I276" t="str">
            <v>F</v>
          </cell>
          <cell r="J276" t="str">
            <v>POST</v>
          </cell>
          <cell r="K276" t="str">
            <v>sp18317262</v>
          </cell>
          <cell r="L276" t="str">
            <v>24 Prince St.</v>
          </cell>
          <cell r="M276" t="str">
            <v>Carleton Place</v>
          </cell>
          <cell r="N276" t="str">
            <v>613-257-8016</v>
          </cell>
          <cell r="O276" t="str">
            <v>angela.lonergan@facsniagara.on.ca</v>
          </cell>
          <cell r="P276" t="str">
            <v>Youth</v>
          </cell>
          <cell r="Q276">
            <v>43481</v>
          </cell>
          <cell r="R276">
            <v>43691</v>
          </cell>
          <cell r="S276">
            <v>210</v>
          </cell>
          <cell r="Z276">
            <v>3</v>
          </cell>
          <cell r="AI276">
            <v>1</v>
          </cell>
          <cell r="AO276" t="str">
            <v>F</v>
          </cell>
          <cell r="AQ276">
            <v>1</v>
          </cell>
          <cell r="AU276">
            <v>3</v>
          </cell>
          <cell r="AV276">
            <v>1</v>
          </cell>
          <cell r="AW276">
            <v>5</v>
          </cell>
          <cell r="AX276">
            <v>1</v>
          </cell>
          <cell r="AY276">
            <v>1</v>
          </cell>
          <cell r="BA276">
            <v>1</v>
          </cell>
          <cell r="BB276">
            <v>1</v>
          </cell>
          <cell r="BG276">
            <v>0</v>
          </cell>
          <cell r="BH276">
            <v>4</v>
          </cell>
          <cell r="BI276" t="str">
            <v/>
          </cell>
        </row>
        <row r="277">
          <cell r="B277">
            <v>2019</v>
          </cell>
          <cell r="C277" t="str">
            <v>28-002-19</v>
          </cell>
          <cell r="D277" t="str">
            <v>Anggelina</v>
          </cell>
          <cell r="E277" t="str">
            <v>Kargus</v>
          </cell>
          <cell r="F277" t="str">
            <v>Group Home</v>
          </cell>
          <cell r="H277" t="str">
            <v>27/07/03</v>
          </cell>
          <cell r="I277" t="str">
            <v>F</v>
          </cell>
          <cell r="J277" t="str">
            <v>POST</v>
          </cell>
          <cell r="K277" t="str">
            <v>sp1902495</v>
          </cell>
          <cell r="L277" t="str">
            <v>1662 Peter Robinson Rd.</v>
          </cell>
          <cell r="M277" t="str">
            <v>Carp</v>
          </cell>
          <cell r="N277" t="str">
            <v>613-256-4040</v>
          </cell>
          <cell r="P277" t="str">
            <v>Youth</v>
          </cell>
          <cell r="Q277">
            <v>43523</v>
          </cell>
          <cell r="R277">
            <v>43677</v>
          </cell>
          <cell r="S277">
            <v>154</v>
          </cell>
          <cell r="V277">
            <v>1</v>
          </cell>
          <cell r="Z277">
            <v>1</v>
          </cell>
          <cell r="AO277" t="str">
            <v>A</v>
          </cell>
          <cell r="BA277">
            <v>1</v>
          </cell>
          <cell r="BG277">
            <v>1</v>
          </cell>
          <cell r="BH277">
            <v>1</v>
          </cell>
          <cell r="BI277" t="str">
            <v/>
          </cell>
        </row>
        <row r="278">
          <cell r="B278">
            <v>2019</v>
          </cell>
          <cell r="C278" t="str">
            <v>28-003-19</v>
          </cell>
          <cell r="D278" t="str">
            <v>Brady</v>
          </cell>
          <cell r="E278" t="str">
            <v>Wilson</v>
          </cell>
          <cell r="H278" t="str">
            <v>24/08/03</v>
          </cell>
          <cell r="I278" t="str">
            <v>M</v>
          </cell>
          <cell r="J278" t="str">
            <v>PRE</v>
          </cell>
          <cell r="K278" t="str">
            <v>sp19045584</v>
          </cell>
          <cell r="L278" t="str">
            <v>5745 Macdonalds Corners Rd.</v>
          </cell>
          <cell r="M278" t="str">
            <v>Macdonalds Corners</v>
          </cell>
          <cell r="N278" t="str">
            <v>613-278-1501</v>
          </cell>
          <cell r="P278" t="str">
            <v>Youth</v>
          </cell>
          <cell r="Q278">
            <v>43528</v>
          </cell>
          <cell r="R278">
            <v>43692</v>
          </cell>
          <cell r="S278">
            <v>164</v>
          </cell>
          <cell r="AA278">
            <v>1</v>
          </cell>
          <cell r="AO278" t="str">
            <v>F</v>
          </cell>
          <cell r="AP278">
            <v>15</v>
          </cell>
          <cell r="AR278">
            <v>4</v>
          </cell>
          <cell r="AT278">
            <v>1</v>
          </cell>
          <cell r="AU278">
            <v>1</v>
          </cell>
          <cell r="AV278">
            <v>1</v>
          </cell>
          <cell r="AW278">
            <v>5</v>
          </cell>
          <cell r="AX278">
            <v>2</v>
          </cell>
          <cell r="BA278">
            <v>1</v>
          </cell>
          <cell r="BC278" t="str">
            <v>U</v>
          </cell>
          <cell r="BG278">
            <v>0</v>
          </cell>
          <cell r="BH278">
            <v>1</v>
          </cell>
          <cell r="BI278" t="str">
            <v/>
          </cell>
        </row>
        <row r="279">
          <cell r="B279">
            <v>2020</v>
          </cell>
          <cell r="C279" t="str">
            <v>28-004-19</v>
          </cell>
          <cell r="D279" t="str">
            <v>Morgan</v>
          </cell>
          <cell r="E279" t="str">
            <v>Greer</v>
          </cell>
          <cell r="H279" t="str">
            <v>15/04/03</v>
          </cell>
          <cell r="I279" t="str">
            <v>F</v>
          </cell>
          <cell r="J279" t="str">
            <v>POST</v>
          </cell>
          <cell r="K279" t="str">
            <v>sp19061756</v>
          </cell>
          <cell r="L279" t="str">
            <v xml:space="preserve">123 Arnold Dr. </v>
          </cell>
          <cell r="M279" t="str">
            <v>Perth</v>
          </cell>
          <cell r="N279" t="str">
            <v>613-200-1071</v>
          </cell>
          <cell r="P279" t="str">
            <v>Youth</v>
          </cell>
          <cell r="Q279">
            <v>43558</v>
          </cell>
          <cell r="R279">
            <v>43689</v>
          </cell>
          <cell r="S279">
            <v>131</v>
          </cell>
          <cell r="Z279">
            <v>1</v>
          </cell>
          <cell r="AO279" t="str">
            <v>F</v>
          </cell>
          <cell r="AR279">
            <v>1</v>
          </cell>
          <cell r="AV279">
            <v>1</v>
          </cell>
          <cell r="AW279">
            <v>3</v>
          </cell>
          <cell r="AY279">
            <v>1</v>
          </cell>
          <cell r="BA279">
            <v>1</v>
          </cell>
          <cell r="BC279" t="str">
            <v>AA</v>
          </cell>
          <cell r="BD279" t="str">
            <v>Z</v>
          </cell>
          <cell r="BG279">
            <v>0</v>
          </cell>
          <cell r="BH279">
            <v>1</v>
          </cell>
          <cell r="BI279" t="str">
            <v/>
          </cell>
        </row>
        <row r="280">
          <cell r="B280">
            <v>2020</v>
          </cell>
          <cell r="C280" t="str">
            <v>28-005-19</v>
          </cell>
          <cell r="D280" t="str">
            <v>Shekinah</v>
          </cell>
          <cell r="E280" t="str">
            <v>Connor</v>
          </cell>
          <cell r="F280" t="str">
            <v xml:space="preserve">Group Home </v>
          </cell>
          <cell r="H280" t="str">
            <v>22/07/04</v>
          </cell>
          <cell r="I280" t="str">
            <v>F</v>
          </cell>
          <cell r="J280" t="str">
            <v>POST</v>
          </cell>
          <cell r="K280" t="str">
            <v>sp19063592</v>
          </cell>
          <cell r="L280" t="str">
            <v xml:space="preserve">24 Prince St. (Taylor House) </v>
          </cell>
          <cell r="M280" t="str">
            <v>Carleton Place</v>
          </cell>
          <cell r="N280" t="str">
            <v>613-257-8016</v>
          </cell>
          <cell r="P280" t="str">
            <v>Youth</v>
          </cell>
          <cell r="Q280">
            <v>43559</v>
          </cell>
          <cell r="R280">
            <v>43691</v>
          </cell>
          <cell r="S280">
            <v>132</v>
          </cell>
          <cell r="Z280">
            <v>1</v>
          </cell>
          <cell r="AD280">
            <v>1</v>
          </cell>
          <cell r="AO280" t="str">
            <v>F</v>
          </cell>
          <cell r="AQ280">
            <v>1</v>
          </cell>
          <cell r="AT280">
            <v>1</v>
          </cell>
          <cell r="AU280">
            <v>2</v>
          </cell>
          <cell r="AV280">
            <v>1</v>
          </cell>
          <cell r="AW280">
            <v>3</v>
          </cell>
          <cell r="AY280">
            <v>1</v>
          </cell>
          <cell r="BA280">
            <v>1</v>
          </cell>
          <cell r="BG280">
            <v>0</v>
          </cell>
          <cell r="BH280">
            <v>2</v>
          </cell>
          <cell r="BI280" t="str">
            <v/>
          </cell>
        </row>
        <row r="281">
          <cell r="B281">
            <v>2020</v>
          </cell>
          <cell r="C281" t="str">
            <v>28-006-19</v>
          </cell>
          <cell r="D281" t="str">
            <v>Veronica</v>
          </cell>
          <cell r="E281" t="str">
            <v>Fergusen</v>
          </cell>
          <cell r="H281" t="str">
            <v>16/05/01</v>
          </cell>
          <cell r="I281" t="str">
            <v>F</v>
          </cell>
          <cell r="J281" t="str">
            <v>PRE</v>
          </cell>
          <cell r="K281" t="str">
            <v>sp19077183</v>
          </cell>
          <cell r="L281" t="str">
            <v xml:space="preserve">20 Brock St. </v>
          </cell>
          <cell r="M281" t="str">
            <v>Perth</v>
          </cell>
          <cell r="N281" t="str">
            <v>613-285-1033</v>
          </cell>
          <cell r="P281" t="str">
            <v>Youth</v>
          </cell>
          <cell r="Q281">
            <v>43570</v>
          </cell>
          <cell r="R281">
            <v>43684</v>
          </cell>
          <cell r="S281">
            <v>114</v>
          </cell>
          <cell r="Z281">
            <v>1</v>
          </cell>
          <cell r="AO281" t="str">
            <v>F</v>
          </cell>
          <cell r="AR281">
            <v>1</v>
          </cell>
          <cell r="AV281">
            <v>1</v>
          </cell>
          <cell r="AY281">
            <v>1</v>
          </cell>
          <cell r="BC281" t="str">
            <v>G</v>
          </cell>
          <cell r="BD281" t="str">
            <v>A</v>
          </cell>
          <cell r="BG281">
            <v>0</v>
          </cell>
          <cell r="BH281">
            <v>1</v>
          </cell>
          <cell r="BI281">
            <v>71</v>
          </cell>
        </row>
        <row r="282">
          <cell r="B282">
            <v>2020</v>
          </cell>
          <cell r="C282" t="str">
            <v>28-007-19</v>
          </cell>
          <cell r="D282" t="str">
            <v>Jairred</v>
          </cell>
          <cell r="E282" t="str">
            <v>Killeen</v>
          </cell>
          <cell r="I282" t="str">
            <v>M</v>
          </cell>
          <cell r="J282" t="str">
            <v>POST</v>
          </cell>
          <cell r="K282" t="str">
            <v>sp19037177</v>
          </cell>
          <cell r="L282" t="str">
            <v xml:space="preserve">117 Duncan Dr. </v>
          </cell>
          <cell r="M282" t="str">
            <v>Almonte</v>
          </cell>
          <cell r="N282" t="str">
            <v>613-256-5141</v>
          </cell>
          <cell r="P282" t="str">
            <v>Youth</v>
          </cell>
          <cell r="Q282">
            <v>43578</v>
          </cell>
          <cell r="R282">
            <v>43619</v>
          </cell>
          <cell r="S282">
            <v>41</v>
          </cell>
          <cell r="Z282">
            <v>1</v>
          </cell>
          <cell r="AC282">
            <v>1</v>
          </cell>
          <cell r="AF282">
            <v>1</v>
          </cell>
          <cell r="AO282" t="str">
            <v>F</v>
          </cell>
          <cell r="AQ282">
            <v>1</v>
          </cell>
          <cell r="AU282">
            <v>1</v>
          </cell>
          <cell r="AV282">
            <v>1</v>
          </cell>
          <cell r="AW282">
            <v>5</v>
          </cell>
          <cell r="AX282">
            <v>1</v>
          </cell>
          <cell r="BC282" t="str">
            <v>J</v>
          </cell>
          <cell r="BD282" t="str">
            <v>H</v>
          </cell>
          <cell r="BG282">
            <v>0</v>
          </cell>
          <cell r="BH282">
            <v>3</v>
          </cell>
          <cell r="BI282">
            <v>74</v>
          </cell>
        </row>
        <row r="283">
          <cell r="B283">
            <v>2020</v>
          </cell>
          <cell r="C283" t="str">
            <v>28-008-19</v>
          </cell>
          <cell r="D283" t="str">
            <v>Hunter</v>
          </cell>
          <cell r="E283" t="str">
            <v>Tanner</v>
          </cell>
          <cell r="H283" t="str">
            <v>13/03/05</v>
          </cell>
          <cell r="J283" t="str">
            <v>POST</v>
          </cell>
          <cell r="K283" t="str">
            <v>sf19002135</v>
          </cell>
          <cell r="L283" t="str">
            <v xml:space="preserve">41 North St. </v>
          </cell>
          <cell r="M283" t="str">
            <v>Perth</v>
          </cell>
          <cell r="N283" t="str">
            <v>613-200-7467</v>
          </cell>
          <cell r="P283" t="str">
            <v>Youth</v>
          </cell>
          <cell r="Q283">
            <v>43595</v>
          </cell>
          <cell r="R283">
            <v>43781</v>
          </cell>
          <cell r="S283">
            <v>186</v>
          </cell>
          <cell r="Z283">
            <v>3</v>
          </cell>
          <cell r="AO283" t="str">
            <v>A</v>
          </cell>
          <cell r="AR283">
            <v>1</v>
          </cell>
          <cell r="AU283">
            <v>3</v>
          </cell>
          <cell r="AV283">
            <v>1</v>
          </cell>
          <cell r="AY283">
            <v>2</v>
          </cell>
          <cell r="BA283">
            <v>1</v>
          </cell>
          <cell r="BG283">
            <v>0</v>
          </cell>
          <cell r="BH283">
            <v>3</v>
          </cell>
          <cell r="BI283" t="str">
            <v/>
          </cell>
        </row>
        <row r="284">
          <cell r="B284">
            <v>2020</v>
          </cell>
          <cell r="C284" t="str">
            <v>28-009-19</v>
          </cell>
          <cell r="D284" t="str">
            <v>Anggelina</v>
          </cell>
          <cell r="E284" t="str">
            <v>Kargus</v>
          </cell>
          <cell r="H284" t="str">
            <v>27/07/03</v>
          </cell>
          <cell r="I284" t="str">
            <v>F</v>
          </cell>
          <cell r="J284" t="str">
            <v>POST</v>
          </cell>
          <cell r="K284" t="str">
            <v>sp19120120</v>
          </cell>
          <cell r="L284" t="str">
            <v xml:space="preserve">1662 Peter Robinson Rd. </v>
          </cell>
          <cell r="M284" t="str">
            <v>Carp</v>
          </cell>
          <cell r="N284" t="str">
            <v>613-256-4040</v>
          </cell>
          <cell r="O284" t="str">
            <v>angela.lonergan@facsniagara.on.ca</v>
          </cell>
          <cell r="P284" t="str">
            <v>Youth</v>
          </cell>
          <cell r="Q284">
            <v>43622</v>
          </cell>
          <cell r="S284" t="str">
            <v/>
          </cell>
          <cell r="AD284">
            <v>1</v>
          </cell>
          <cell r="AO284" t="str">
            <v>A</v>
          </cell>
          <cell r="BA284">
            <v>1</v>
          </cell>
          <cell r="BG284">
            <v>0</v>
          </cell>
          <cell r="BH284">
            <v>1</v>
          </cell>
          <cell r="BI284" t="str">
            <v/>
          </cell>
        </row>
        <row r="285">
          <cell r="B285">
            <v>2020</v>
          </cell>
          <cell r="C285" t="str">
            <v>28-010-19</v>
          </cell>
          <cell r="D285" t="str">
            <v>Jason</v>
          </cell>
          <cell r="E285" t="str">
            <v>Franklin</v>
          </cell>
          <cell r="H285" t="str">
            <v>21/09/01</v>
          </cell>
          <cell r="I285" t="str">
            <v>M</v>
          </cell>
          <cell r="J285" t="str">
            <v>PRE</v>
          </cell>
          <cell r="K285" t="str">
            <v>sp19142631</v>
          </cell>
          <cell r="L285" t="str">
            <v xml:space="preserve">208 Kedy St. </v>
          </cell>
          <cell r="M285" t="str">
            <v>Fitzroy Harbor</v>
          </cell>
          <cell r="N285" t="str">
            <v>613-293-3155</v>
          </cell>
          <cell r="P285" t="str">
            <v>Youth</v>
          </cell>
          <cell r="Q285">
            <v>43657</v>
          </cell>
          <cell r="R285">
            <v>43669</v>
          </cell>
          <cell r="S285">
            <v>12</v>
          </cell>
          <cell r="Z285">
            <v>1</v>
          </cell>
          <cell r="AO285" t="str">
            <v>F</v>
          </cell>
          <cell r="AT285">
            <v>1</v>
          </cell>
          <cell r="AU285">
            <v>1</v>
          </cell>
          <cell r="AV285">
            <v>1</v>
          </cell>
          <cell r="AW285">
            <v>9</v>
          </cell>
          <cell r="AX285">
            <v>1</v>
          </cell>
          <cell r="BA285">
            <v>1</v>
          </cell>
          <cell r="BC285" t="str">
            <v>I</v>
          </cell>
          <cell r="BG285">
            <v>0</v>
          </cell>
          <cell r="BH285">
            <v>1</v>
          </cell>
          <cell r="BI285" t="str">
            <v/>
          </cell>
        </row>
        <row r="286">
          <cell r="B286">
            <v>2020</v>
          </cell>
          <cell r="C286" t="str">
            <v>28-011-19</v>
          </cell>
          <cell r="D286" t="str">
            <v xml:space="preserve">Jacob </v>
          </cell>
          <cell r="E286" t="str">
            <v>Showers</v>
          </cell>
          <cell r="H286" t="str">
            <v>19/09/01</v>
          </cell>
          <cell r="I286" t="str">
            <v>M</v>
          </cell>
          <cell r="J286" t="str">
            <v>POST</v>
          </cell>
          <cell r="K286" t="str">
            <v>sp19093506</v>
          </cell>
          <cell r="L286" t="str">
            <v>116 Peter St. Apt.A</v>
          </cell>
          <cell r="M286" t="str">
            <v>Carleton Place</v>
          </cell>
          <cell r="N286" t="str">
            <v>613-302-6366</v>
          </cell>
          <cell r="P286" t="str">
            <v>Youth</v>
          </cell>
          <cell r="Q286">
            <v>43678</v>
          </cell>
          <cell r="R286">
            <v>43746</v>
          </cell>
          <cell r="S286">
            <v>68</v>
          </cell>
          <cell r="Y286">
            <v>1</v>
          </cell>
          <cell r="AF286">
            <v>1</v>
          </cell>
          <cell r="AO286" t="str">
            <v>F</v>
          </cell>
          <cell r="AQ286">
            <v>1</v>
          </cell>
          <cell r="AT286">
            <v>1</v>
          </cell>
          <cell r="AU286">
            <v>1</v>
          </cell>
          <cell r="AV286">
            <v>1</v>
          </cell>
          <cell r="AW286">
            <v>5</v>
          </cell>
          <cell r="AX286">
            <v>1</v>
          </cell>
          <cell r="BC286" t="str">
            <v>C</v>
          </cell>
          <cell r="BD286" t="str">
            <v>J</v>
          </cell>
          <cell r="BE286" t="str">
            <v>N</v>
          </cell>
          <cell r="BG286">
            <v>1</v>
          </cell>
          <cell r="BH286">
            <v>1</v>
          </cell>
          <cell r="BI286">
            <v>67</v>
          </cell>
        </row>
        <row r="287">
          <cell r="B287">
            <v>2020</v>
          </cell>
          <cell r="C287" t="str">
            <v>28-012-19</v>
          </cell>
          <cell r="D287" t="str">
            <v>Josh</v>
          </cell>
          <cell r="E287" t="str">
            <v>Lalonde</v>
          </cell>
          <cell r="H287">
            <v>37266</v>
          </cell>
          <cell r="I287" t="str">
            <v>M</v>
          </cell>
          <cell r="J287" t="str">
            <v>POST</v>
          </cell>
          <cell r="K287" t="str">
            <v>sp19170309</v>
          </cell>
          <cell r="L287" t="str">
            <v>166 Country Lane</v>
          </cell>
          <cell r="M287" t="str">
            <v>Beckwith Township</v>
          </cell>
          <cell r="N287" t="str">
            <v>613-451-5524</v>
          </cell>
          <cell r="P287" t="str">
            <v>Youth</v>
          </cell>
          <cell r="Q287">
            <v>43693</v>
          </cell>
          <cell r="R287">
            <v>43739</v>
          </cell>
          <cell r="S287">
            <v>46</v>
          </cell>
          <cell r="AO287" t="str">
            <v>F</v>
          </cell>
          <cell r="BC287" t="str">
            <v>M</v>
          </cell>
          <cell r="BD287" t="str">
            <v>H</v>
          </cell>
          <cell r="BE287" t="str">
            <v>A</v>
          </cell>
          <cell r="BG287">
            <v>0</v>
          </cell>
          <cell r="BH287">
            <v>0</v>
          </cell>
          <cell r="BI287">
            <v>77</v>
          </cell>
        </row>
        <row r="288">
          <cell r="B288">
            <v>2020</v>
          </cell>
          <cell r="C288" t="str">
            <v>28-013-19</v>
          </cell>
          <cell r="D288" t="str">
            <v>Ashley</v>
          </cell>
          <cell r="E288" t="str">
            <v>Maracle</v>
          </cell>
          <cell r="H288">
            <v>38534</v>
          </cell>
          <cell r="I288" t="str">
            <v>F</v>
          </cell>
          <cell r="J288" t="str">
            <v>POST</v>
          </cell>
          <cell r="K288" t="str">
            <v>sp19170309</v>
          </cell>
          <cell r="L288" t="str">
            <v>130 Country Lane</v>
          </cell>
          <cell r="M288" t="str">
            <v>Beckwith Township</v>
          </cell>
          <cell r="N288" t="str">
            <v>613-253-1674</v>
          </cell>
          <cell r="P288" t="str">
            <v>Youth</v>
          </cell>
          <cell r="Q288">
            <v>43693</v>
          </cell>
          <cell r="R288">
            <v>43739</v>
          </cell>
          <cell r="S288">
            <v>46</v>
          </cell>
          <cell r="AO288" t="str">
            <v>F</v>
          </cell>
          <cell r="BC288" t="str">
            <v>M</v>
          </cell>
          <cell r="BD288" t="str">
            <v>H</v>
          </cell>
          <cell r="BE288" t="str">
            <v>A</v>
          </cell>
          <cell r="BG288">
            <v>0</v>
          </cell>
          <cell r="BH288">
            <v>0</v>
          </cell>
          <cell r="BI288">
            <v>77</v>
          </cell>
        </row>
        <row r="289">
          <cell r="B289">
            <v>2020</v>
          </cell>
          <cell r="C289" t="str">
            <v>28-014-19</v>
          </cell>
          <cell r="D289" t="str">
            <v>Tyanna</v>
          </cell>
          <cell r="E289" t="str">
            <v>Celms-Tucci</v>
          </cell>
          <cell r="F289" t="str">
            <v>Missing Address</v>
          </cell>
          <cell r="H289" t="str">
            <v>22/08/02</v>
          </cell>
          <cell r="I289" t="str">
            <v>F</v>
          </cell>
          <cell r="J289" t="str">
            <v>POST</v>
          </cell>
          <cell r="K289" t="str">
            <v>sp19184555</v>
          </cell>
          <cell r="N289" t="str">
            <v>613-298-8611</v>
          </cell>
          <cell r="P289" t="str">
            <v>Youth</v>
          </cell>
          <cell r="Q289">
            <v>43696</v>
          </cell>
          <cell r="S289" t="str">
            <v/>
          </cell>
          <cell r="AD289">
            <v>1</v>
          </cell>
          <cell r="AO289" t="str">
            <v>A</v>
          </cell>
          <cell r="AU289">
            <v>1</v>
          </cell>
          <cell r="BG289">
            <v>0</v>
          </cell>
          <cell r="BH289">
            <v>1</v>
          </cell>
          <cell r="BI289" t="str">
            <v/>
          </cell>
        </row>
        <row r="290">
          <cell r="B290">
            <v>2020</v>
          </cell>
          <cell r="C290" t="str">
            <v>28-015-19</v>
          </cell>
          <cell r="D290" t="str">
            <v>Jeremy</v>
          </cell>
          <cell r="E290" t="str">
            <v>Warren</v>
          </cell>
          <cell r="F290" t="str">
            <v>MIssing Address</v>
          </cell>
          <cell r="H290" t="str">
            <v>18/04/02</v>
          </cell>
          <cell r="I290" t="str">
            <v>M</v>
          </cell>
          <cell r="J290" t="str">
            <v>POST</v>
          </cell>
          <cell r="K290" t="str">
            <v>sp19170309</v>
          </cell>
          <cell r="L290" t="str">
            <v>LKA-72H William Street East</v>
          </cell>
          <cell r="M290" t="str">
            <v>Smiths Falls</v>
          </cell>
          <cell r="N290" t="str">
            <v>613-209-5430</v>
          </cell>
          <cell r="P290" t="str">
            <v>Youth</v>
          </cell>
          <cell r="Q290">
            <v>43696</v>
          </cell>
          <cell r="R290" t="str">
            <v>new charge</v>
          </cell>
          <cell r="V290">
            <v>1</v>
          </cell>
          <cell r="Z290">
            <v>1</v>
          </cell>
          <cell r="AM290">
            <v>1</v>
          </cell>
          <cell r="AO290" t="str">
            <v>F</v>
          </cell>
          <cell r="AT290">
            <v>1</v>
          </cell>
          <cell r="AU290">
            <v>1</v>
          </cell>
          <cell r="AW290">
            <v>6</v>
          </cell>
          <cell r="AY290">
            <v>1</v>
          </cell>
          <cell r="BA290">
            <v>1</v>
          </cell>
          <cell r="BG290">
            <v>1</v>
          </cell>
          <cell r="BH290">
            <v>2</v>
          </cell>
          <cell r="BI290" t="str">
            <v/>
          </cell>
        </row>
        <row r="291">
          <cell r="B291">
            <v>2020</v>
          </cell>
          <cell r="C291" t="str">
            <v>28-016-19</v>
          </cell>
          <cell r="D291" t="str">
            <v>Adam</v>
          </cell>
          <cell r="E291" t="str">
            <v>Smith</v>
          </cell>
          <cell r="H291" t="str">
            <v>16/03/02</v>
          </cell>
          <cell r="I291" t="str">
            <v>M</v>
          </cell>
          <cell r="J291" t="str">
            <v>POST</v>
          </cell>
          <cell r="K291" t="str">
            <v>sp19134457</v>
          </cell>
          <cell r="L291" t="str">
            <v>2170 Bathhurst Conc. 5 RR7</v>
          </cell>
          <cell r="M291" t="str">
            <v>Perth</v>
          </cell>
          <cell r="N291" t="str">
            <v>613-200-1885</v>
          </cell>
          <cell r="P291" t="str">
            <v>Youth</v>
          </cell>
          <cell r="Q291">
            <v>43695</v>
          </cell>
          <cell r="R291">
            <v>43745</v>
          </cell>
          <cell r="S291">
            <v>50</v>
          </cell>
          <cell r="AA291">
            <v>1</v>
          </cell>
          <cell r="AN291">
            <v>1</v>
          </cell>
          <cell r="AO291" t="str">
            <v>F</v>
          </cell>
          <cell r="AR291">
            <v>1</v>
          </cell>
          <cell r="AT291">
            <v>1</v>
          </cell>
          <cell r="AV291">
            <v>1</v>
          </cell>
          <cell r="AW291">
            <v>3</v>
          </cell>
          <cell r="AY291">
            <v>1</v>
          </cell>
          <cell r="BA291">
            <v>1</v>
          </cell>
          <cell r="BB291">
            <v>1</v>
          </cell>
          <cell r="BG291">
            <v>0</v>
          </cell>
          <cell r="BH291">
            <v>2</v>
          </cell>
          <cell r="BI291" t="str">
            <v/>
          </cell>
        </row>
        <row r="292">
          <cell r="B292">
            <v>2020</v>
          </cell>
          <cell r="C292" t="str">
            <v>28-017-19</v>
          </cell>
          <cell r="D292" t="str">
            <v>Rhianna</v>
          </cell>
          <cell r="E292" t="str">
            <v>Bradbury</v>
          </cell>
          <cell r="H292" t="str">
            <v>15/03/2002</v>
          </cell>
          <cell r="I292" t="str">
            <v>F</v>
          </cell>
          <cell r="J292" t="str">
            <v>POST</v>
          </cell>
          <cell r="K292" t="str">
            <v>sf1900618</v>
          </cell>
          <cell r="L292" t="str">
            <v>215 Wurtenburg St.</v>
          </cell>
          <cell r="M292" t="str">
            <v>Ottawa</v>
          </cell>
          <cell r="N292" t="str">
            <v>613-889-7204</v>
          </cell>
          <cell r="P292" t="str">
            <v>Youth</v>
          </cell>
          <cell r="Q292">
            <v>43700</v>
          </cell>
          <cell r="R292">
            <v>43803</v>
          </cell>
          <cell r="S292">
            <v>103</v>
          </cell>
          <cell r="Z292">
            <v>1</v>
          </cell>
          <cell r="AO292" t="str">
            <v>F</v>
          </cell>
          <cell r="AR292">
            <v>1</v>
          </cell>
          <cell r="AV292">
            <v>1</v>
          </cell>
          <cell r="AW292">
            <v>3</v>
          </cell>
          <cell r="AY292">
            <v>1</v>
          </cell>
          <cell r="BA292">
            <v>1</v>
          </cell>
          <cell r="BG292">
            <v>0</v>
          </cell>
          <cell r="BH292">
            <v>1</v>
          </cell>
          <cell r="BI292" t="str">
            <v/>
          </cell>
        </row>
        <row r="293">
          <cell r="B293">
            <v>2020</v>
          </cell>
          <cell r="C293" t="str">
            <v>28-018-19</v>
          </cell>
          <cell r="D293" t="str">
            <v>Dimitri</v>
          </cell>
          <cell r="E293" t="str">
            <v>Cordy</v>
          </cell>
          <cell r="H293">
            <v>37074</v>
          </cell>
          <cell r="I293" t="str">
            <v>M</v>
          </cell>
          <cell r="J293" t="str">
            <v>POST</v>
          </cell>
          <cell r="K293" t="str">
            <v>sp19004973</v>
          </cell>
          <cell r="L293" t="str">
            <v>5 Rodgers Rd. Apt.10</v>
          </cell>
          <cell r="M293" t="str">
            <v>Perth</v>
          </cell>
          <cell r="N293" t="str">
            <v>613-267-0282</v>
          </cell>
          <cell r="P293" t="str">
            <v>Youth</v>
          </cell>
          <cell r="Q293">
            <v>43774</v>
          </cell>
          <cell r="R293">
            <v>43845</v>
          </cell>
          <cell r="S293">
            <v>71</v>
          </cell>
          <cell r="AD293">
            <v>1</v>
          </cell>
          <cell r="AG293">
            <v>1</v>
          </cell>
          <cell r="AO293" t="str">
            <v>F</v>
          </cell>
          <cell r="AR293">
            <v>1</v>
          </cell>
          <cell r="AT293">
            <v>1</v>
          </cell>
          <cell r="AV293">
            <v>1</v>
          </cell>
          <cell r="AW293">
            <v>3</v>
          </cell>
          <cell r="AY293">
            <v>1</v>
          </cell>
          <cell r="BA293">
            <v>1</v>
          </cell>
          <cell r="BG293">
            <v>0</v>
          </cell>
          <cell r="BH293">
            <v>2</v>
          </cell>
          <cell r="BI293" t="str">
            <v/>
          </cell>
        </row>
        <row r="294">
          <cell r="B294">
            <v>2020</v>
          </cell>
          <cell r="C294" t="str">
            <v>28-019-19</v>
          </cell>
          <cell r="D294" t="str">
            <v>Ben</v>
          </cell>
          <cell r="E294" t="str">
            <v>Piechocinski</v>
          </cell>
          <cell r="H294" t="str">
            <v>23/03/2005</v>
          </cell>
          <cell r="I294" t="str">
            <v>M</v>
          </cell>
          <cell r="J294" t="str">
            <v>POST</v>
          </cell>
          <cell r="K294" t="str">
            <v>sp19252672</v>
          </cell>
          <cell r="L294" t="str">
            <v>205 Country St.</v>
          </cell>
          <cell r="M294" t="str">
            <v>Almonte</v>
          </cell>
          <cell r="N294" t="str">
            <v>613-256-9807</v>
          </cell>
          <cell r="P294" t="str">
            <v>Youth</v>
          </cell>
          <cell r="Q294">
            <v>43774</v>
          </cell>
          <cell r="R294">
            <v>43915</v>
          </cell>
          <cell r="S294">
            <v>141</v>
          </cell>
          <cell r="AA294">
            <v>1</v>
          </cell>
          <cell r="AO294" t="str">
            <v>A</v>
          </cell>
          <cell r="AU294">
            <v>1</v>
          </cell>
          <cell r="AV294">
            <v>1</v>
          </cell>
          <cell r="BA294">
            <v>1</v>
          </cell>
          <cell r="BG294">
            <v>0</v>
          </cell>
          <cell r="BH294">
            <v>1</v>
          </cell>
          <cell r="BI294" t="str">
            <v/>
          </cell>
        </row>
        <row r="295">
          <cell r="B295">
            <v>2020</v>
          </cell>
          <cell r="C295" t="str">
            <v>28-020-19</v>
          </cell>
          <cell r="D295" t="str">
            <v>Tyler</v>
          </cell>
          <cell r="E295" t="str">
            <v>Greer</v>
          </cell>
          <cell r="H295" t="str">
            <v>17/05/2005</v>
          </cell>
          <cell r="I295" t="str">
            <v>M</v>
          </cell>
          <cell r="J295" t="str">
            <v>POST</v>
          </cell>
          <cell r="K295" t="str">
            <v>sp19215473</v>
          </cell>
          <cell r="L295" t="str">
            <v xml:space="preserve">123 Arnold Dr. </v>
          </cell>
          <cell r="M295" t="str">
            <v>North Elmsley</v>
          </cell>
          <cell r="N295" t="str">
            <v>613-200-1071</v>
          </cell>
          <cell r="P295" t="str">
            <v>Youth</v>
          </cell>
          <cell r="Q295">
            <v>43790</v>
          </cell>
          <cell r="R295">
            <v>43899</v>
          </cell>
          <cell r="S295">
            <v>109</v>
          </cell>
          <cell r="Y295">
            <v>1</v>
          </cell>
          <cell r="AO295" t="str">
            <v>F</v>
          </cell>
          <cell r="AR295">
            <v>1</v>
          </cell>
          <cell r="AT295">
            <v>1</v>
          </cell>
          <cell r="AU295">
            <v>1</v>
          </cell>
          <cell r="AV295">
            <v>1</v>
          </cell>
          <cell r="AW295">
            <v>2</v>
          </cell>
          <cell r="AY295">
            <v>1</v>
          </cell>
          <cell r="BA295">
            <v>1</v>
          </cell>
          <cell r="BC295" t="str">
            <v>N</v>
          </cell>
          <cell r="BD295" t="str">
            <v>Q</v>
          </cell>
          <cell r="BG295">
            <v>1</v>
          </cell>
          <cell r="BH295">
            <v>0</v>
          </cell>
          <cell r="BI295" t="str">
            <v/>
          </cell>
        </row>
        <row r="296">
          <cell r="B296">
            <v>2020</v>
          </cell>
          <cell r="C296" t="str">
            <v>28-021-19</v>
          </cell>
          <cell r="D296" t="str">
            <v>Avery</v>
          </cell>
          <cell r="E296" t="str">
            <v>Dougherty</v>
          </cell>
          <cell r="H296" t="str">
            <v>23/03/2006</v>
          </cell>
          <cell r="I296" t="str">
            <v>M</v>
          </cell>
          <cell r="J296" t="str">
            <v>POST</v>
          </cell>
          <cell r="K296" t="str">
            <v>sf19006513</v>
          </cell>
          <cell r="L296" t="str">
            <v xml:space="preserve">117 Brockville St. </v>
          </cell>
          <cell r="M296" t="str">
            <v>Smiths Falls</v>
          </cell>
          <cell r="N296" t="str">
            <v>613-284-8268</v>
          </cell>
          <cell r="P296" t="str">
            <v>Youth</v>
          </cell>
          <cell r="Q296">
            <v>43790</v>
          </cell>
          <cell r="R296">
            <v>43845</v>
          </cell>
          <cell r="S296">
            <v>55</v>
          </cell>
          <cell r="AD296">
            <v>1</v>
          </cell>
          <cell r="AO296" t="str">
            <v>A</v>
          </cell>
          <cell r="AP296">
            <v>15</v>
          </cell>
          <cell r="AU296">
            <v>1</v>
          </cell>
          <cell r="AV296">
            <v>1</v>
          </cell>
          <cell r="BA296">
            <v>1</v>
          </cell>
          <cell r="BG296">
            <v>0</v>
          </cell>
          <cell r="BH296">
            <v>1</v>
          </cell>
          <cell r="BI296" t="str">
            <v/>
          </cell>
        </row>
        <row r="297">
          <cell r="B297">
            <v>2020</v>
          </cell>
          <cell r="C297" t="str">
            <v>28-022-19</v>
          </cell>
          <cell r="D297" t="str">
            <v>Jeremy</v>
          </cell>
          <cell r="E297" t="str">
            <v>Warren</v>
          </cell>
          <cell r="H297" t="str">
            <v>18/04/2002</v>
          </cell>
          <cell r="I297" t="str">
            <v>M</v>
          </cell>
          <cell r="J297" t="str">
            <v>POST</v>
          </cell>
          <cell r="K297" t="str">
            <v>sp19170309</v>
          </cell>
          <cell r="L297" t="str">
            <v>LKA-72H William Street East</v>
          </cell>
          <cell r="M297" t="str">
            <v>Smiths Falls</v>
          </cell>
          <cell r="N297" t="str">
            <v>613-209-5430</v>
          </cell>
          <cell r="P297" t="str">
            <v>Youth</v>
          </cell>
          <cell r="Q297">
            <v>43790</v>
          </cell>
          <cell r="S297" t="str">
            <v/>
          </cell>
          <cell r="AD297">
            <v>3</v>
          </cell>
          <cell r="AO297" t="str">
            <v>I</v>
          </cell>
          <cell r="AT297">
            <v>3</v>
          </cell>
          <cell r="AW297">
            <v>3</v>
          </cell>
          <cell r="BA297">
            <v>1</v>
          </cell>
          <cell r="BG297">
            <v>0</v>
          </cell>
          <cell r="BH297">
            <v>3</v>
          </cell>
          <cell r="BI297" t="str">
            <v/>
          </cell>
        </row>
        <row r="298">
          <cell r="B298">
            <v>2020</v>
          </cell>
          <cell r="C298" t="str">
            <v>28-023-19</v>
          </cell>
          <cell r="D298" t="str">
            <v>Corey</v>
          </cell>
          <cell r="E298" t="str">
            <v>Riopelle</v>
          </cell>
          <cell r="H298" t="str">
            <v>14/07/2004</v>
          </cell>
          <cell r="I298" t="str">
            <v>M</v>
          </cell>
          <cell r="J298" t="str">
            <v>PRE</v>
          </cell>
          <cell r="K298" t="str">
            <v>sp19290183</v>
          </cell>
          <cell r="L298" t="str">
            <v>46 Sheridan Rapids Rd.</v>
          </cell>
          <cell r="M298" t="str">
            <v>Lanark</v>
          </cell>
          <cell r="N298" t="str">
            <v>613-812-1356</v>
          </cell>
          <cell r="P298" t="str">
            <v>Youth</v>
          </cell>
          <cell r="Q298">
            <v>43801</v>
          </cell>
          <cell r="R298">
            <v>43930</v>
          </cell>
          <cell r="S298">
            <v>129</v>
          </cell>
          <cell r="AA298">
            <v>1</v>
          </cell>
          <cell r="AO298" t="str">
            <v>F</v>
          </cell>
          <cell r="AP298">
            <v>25</v>
          </cell>
          <cell r="AQ298">
            <v>2</v>
          </cell>
          <cell r="AT298">
            <v>2</v>
          </cell>
          <cell r="AU298">
            <v>1</v>
          </cell>
          <cell r="AV298">
            <v>1</v>
          </cell>
          <cell r="AW298">
            <v>5</v>
          </cell>
          <cell r="AX298">
            <v>1</v>
          </cell>
          <cell r="BC298" t="str">
            <v>AA</v>
          </cell>
          <cell r="BD298" t="str">
            <v>O</v>
          </cell>
          <cell r="BG298">
            <v>0</v>
          </cell>
          <cell r="BH298">
            <v>1</v>
          </cell>
          <cell r="BI298">
            <v>65</v>
          </cell>
        </row>
        <row r="299">
          <cell r="B299">
            <v>2020</v>
          </cell>
          <cell r="C299" t="str">
            <v>28-024-19</v>
          </cell>
          <cell r="D299" t="str">
            <v>Mathew</v>
          </cell>
          <cell r="E299" t="str">
            <v>Glaser</v>
          </cell>
          <cell r="F299" t="str">
            <v>X</v>
          </cell>
          <cell r="H299" t="str">
            <v>17/12/2005</v>
          </cell>
          <cell r="I299" t="str">
            <v>M</v>
          </cell>
          <cell r="J299" t="str">
            <v>POST</v>
          </cell>
          <cell r="L299" t="str">
            <v>100 Brockville St.</v>
          </cell>
          <cell r="M299" t="str">
            <v>Smiths Falls</v>
          </cell>
          <cell r="N299" t="str">
            <v>613-205-1069</v>
          </cell>
          <cell r="P299" t="str">
            <v>Youth</v>
          </cell>
          <cell r="Q299">
            <v>43804</v>
          </cell>
          <cell r="R299">
            <v>43845</v>
          </cell>
          <cell r="S299">
            <v>41</v>
          </cell>
          <cell r="AD299">
            <v>1</v>
          </cell>
          <cell r="AM299">
            <v>1</v>
          </cell>
          <cell r="AO299" t="str">
            <v>I</v>
          </cell>
          <cell r="AU299">
            <v>1</v>
          </cell>
          <cell r="BG299">
            <v>0</v>
          </cell>
          <cell r="BH299">
            <v>2</v>
          </cell>
          <cell r="BI299" t="str">
            <v/>
          </cell>
        </row>
        <row r="300">
          <cell r="B300">
            <v>2020</v>
          </cell>
          <cell r="C300" t="str">
            <v>28A-001-19</v>
          </cell>
          <cell r="D300" t="str">
            <v>Robert /Donna</v>
          </cell>
          <cell r="E300" t="str">
            <v>Roszell</v>
          </cell>
          <cell r="I300" t="str">
            <v>O</v>
          </cell>
          <cell r="J300" t="str">
            <v>POST</v>
          </cell>
          <cell r="K300" t="str">
            <v>sp1825198</v>
          </cell>
          <cell r="L300" t="str">
            <v>217 Wesley Ave.</v>
          </cell>
          <cell r="M300" t="str">
            <v>Ottawa</v>
          </cell>
          <cell r="N300" t="str">
            <v>613-795-7680</v>
          </cell>
          <cell r="P300" t="str">
            <v>Adult</v>
          </cell>
          <cell r="Q300">
            <v>43567</v>
          </cell>
          <cell r="S300" t="str">
            <v/>
          </cell>
          <cell r="V300">
            <v>3</v>
          </cell>
          <cell r="AO300" t="str">
            <v>F</v>
          </cell>
          <cell r="AX300">
            <v>2</v>
          </cell>
          <cell r="BA300">
            <v>1</v>
          </cell>
          <cell r="BC300" t="str">
            <v>Z</v>
          </cell>
          <cell r="BG300">
            <v>3</v>
          </cell>
          <cell r="BH300">
            <v>0</v>
          </cell>
          <cell r="BI300" t="str">
            <v/>
          </cell>
        </row>
        <row r="301">
          <cell r="B301">
            <v>2020</v>
          </cell>
          <cell r="C301" t="str">
            <v>28A-002-19</v>
          </cell>
          <cell r="D301" t="str">
            <v>Hunter</v>
          </cell>
          <cell r="E301" t="str">
            <v>Rombough</v>
          </cell>
          <cell r="I301" t="str">
            <v>M</v>
          </cell>
          <cell r="J301" t="str">
            <v>POST</v>
          </cell>
          <cell r="K301" t="str">
            <v>sp18153498</v>
          </cell>
          <cell r="L301" t="str">
            <v>177 Arnold Dr.</v>
          </cell>
          <cell r="M301" t="str">
            <v>North Elmsley</v>
          </cell>
          <cell r="N301" t="str">
            <v>613-200-0573</v>
          </cell>
          <cell r="P301" t="str">
            <v>Adult</v>
          </cell>
          <cell r="Q301">
            <v>43522</v>
          </cell>
          <cell r="R301">
            <v>43523</v>
          </cell>
          <cell r="S301">
            <v>1</v>
          </cell>
          <cell r="U301">
            <v>1</v>
          </cell>
          <cell r="AO301" t="str">
            <v>A</v>
          </cell>
          <cell r="AS301">
            <v>1300</v>
          </cell>
          <cell r="AT301">
            <v>1</v>
          </cell>
          <cell r="AV301">
            <v>1</v>
          </cell>
          <cell r="BA301">
            <v>1</v>
          </cell>
          <cell r="BG301">
            <v>1</v>
          </cell>
          <cell r="BH301">
            <v>0</v>
          </cell>
          <cell r="BI301" t="str">
            <v/>
          </cell>
        </row>
        <row r="302">
          <cell r="B302">
            <v>2020</v>
          </cell>
          <cell r="C302" t="str">
            <v>28A-003-19</v>
          </cell>
          <cell r="D302" t="str">
            <v xml:space="preserve">Katelyn </v>
          </cell>
          <cell r="E302" t="str">
            <v>Donaldson</v>
          </cell>
          <cell r="F302" t="str">
            <v>X</v>
          </cell>
          <cell r="H302" t="str">
            <v>15/11/1986</v>
          </cell>
          <cell r="I302" t="str">
            <v>F</v>
          </cell>
          <cell r="J302" t="str">
            <v>POST</v>
          </cell>
          <cell r="K302" t="str">
            <v>sf19002149</v>
          </cell>
          <cell r="L302" t="str">
            <v>Incarcerated</v>
          </cell>
          <cell r="P302" t="str">
            <v>Adult</v>
          </cell>
          <cell r="Q302">
            <v>43581</v>
          </cell>
          <cell r="R302" t="str">
            <v>Incarcerated</v>
          </cell>
          <cell r="AD302">
            <v>3</v>
          </cell>
          <cell r="AO302" t="str">
            <v>I</v>
          </cell>
          <cell r="BA302">
            <v>1</v>
          </cell>
          <cell r="BG302">
            <v>0</v>
          </cell>
          <cell r="BH302">
            <v>3</v>
          </cell>
          <cell r="BI302" t="str">
            <v/>
          </cell>
        </row>
        <row r="303">
          <cell r="B303">
            <v>2020</v>
          </cell>
          <cell r="C303" t="str">
            <v>28A-004-19</v>
          </cell>
          <cell r="D303" t="str">
            <v>Anne Marie</v>
          </cell>
          <cell r="E303" t="str">
            <v>Heath</v>
          </cell>
          <cell r="I303" t="str">
            <v>F</v>
          </cell>
          <cell r="J303" t="str">
            <v>POST</v>
          </cell>
          <cell r="K303" t="str">
            <v>sf19000999</v>
          </cell>
          <cell r="L303" t="str">
            <v>184 Brockville St.</v>
          </cell>
          <cell r="M303" t="str">
            <v>Smiths Falls</v>
          </cell>
          <cell r="N303" t="str">
            <v>613-206-0623</v>
          </cell>
          <cell r="P303" t="str">
            <v>Adult</v>
          </cell>
          <cell r="Q303">
            <v>43584</v>
          </cell>
          <cell r="R303">
            <v>43640</v>
          </cell>
          <cell r="S303">
            <v>56</v>
          </cell>
          <cell r="V303">
            <v>3</v>
          </cell>
          <cell r="AO303" t="str">
            <v>A</v>
          </cell>
          <cell r="BA303">
            <v>1</v>
          </cell>
          <cell r="BG303">
            <v>3</v>
          </cell>
          <cell r="BH303">
            <v>0</v>
          </cell>
          <cell r="BI303" t="str">
            <v/>
          </cell>
        </row>
        <row r="304">
          <cell r="B304">
            <v>2020</v>
          </cell>
          <cell r="C304" t="str">
            <v>28A-005-19</v>
          </cell>
          <cell r="D304" t="str">
            <v xml:space="preserve">Kiya </v>
          </cell>
          <cell r="E304" t="str">
            <v>Stephenson</v>
          </cell>
          <cell r="H304" t="str">
            <v>24/12/2000</v>
          </cell>
          <cell r="I304" t="str">
            <v>F</v>
          </cell>
          <cell r="J304" t="str">
            <v>PRE</v>
          </cell>
          <cell r="K304" t="str">
            <v>sp19102905</v>
          </cell>
          <cell r="L304" t="str">
            <v xml:space="preserve">29 High St. </v>
          </cell>
          <cell r="M304" t="str">
            <v>Carleton Place</v>
          </cell>
          <cell r="N304" t="str">
            <v>613-250-8407</v>
          </cell>
          <cell r="P304" t="str">
            <v>Adult</v>
          </cell>
          <cell r="Q304">
            <v>43605</v>
          </cell>
          <cell r="R304">
            <v>43686</v>
          </cell>
          <cell r="S304">
            <v>81</v>
          </cell>
          <cell r="U304">
            <v>1</v>
          </cell>
          <cell r="AO304" t="str">
            <v>A</v>
          </cell>
          <cell r="AS304">
            <v>120</v>
          </cell>
          <cell r="AV304">
            <v>1</v>
          </cell>
          <cell r="BG304">
            <v>1</v>
          </cell>
          <cell r="BH304">
            <v>0</v>
          </cell>
          <cell r="BI304" t="str">
            <v/>
          </cell>
        </row>
        <row r="305">
          <cell r="B305">
            <v>2020</v>
          </cell>
          <cell r="C305" t="str">
            <v>28A-006-19</v>
          </cell>
          <cell r="D305" t="str">
            <v>Kory</v>
          </cell>
          <cell r="E305" t="str">
            <v>Guyea</v>
          </cell>
          <cell r="H305">
            <v>37140</v>
          </cell>
          <cell r="I305" t="str">
            <v>M</v>
          </cell>
          <cell r="J305" t="str">
            <v>PRE</v>
          </cell>
          <cell r="K305" t="str">
            <v>sp19102905</v>
          </cell>
          <cell r="L305" t="str">
            <v xml:space="preserve">29 High St. </v>
          </cell>
          <cell r="M305" t="str">
            <v>Carleton Place</v>
          </cell>
          <cell r="N305" t="str">
            <v>613-250-8407</v>
          </cell>
          <cell r="P305" t="str">
            <v>Youth</v>
          </cell>
          <cell r="Q305">
            <v>43605</v>
          </cell>
          <cell r="R305">
            <v>43686</v>
          </cell>
          <cell r="S305">
            <v>81</v>
          </cell>
          <cell r="U305">
            <v>1</v>
          </cell>
          <cell r="AO305" t="str">
            <v>F</v>
          </cell>
          <cell r="AS305">
            <v>120</v>
          </cell>
          <cell r="AV305">
            <v>1</v>
          </cell>
          <cell r="AW305">
            <v>3</v>
          </cell>
          <cell r="AX305">
            <v>1</v>
          </cell>
          <cell r="BC305" t="str">
            <v>B</v>
          </cell>
          <cell r="BD305" t="str">
            <v>H</v>
          </cell>
          <cell r="BE305" t="str">
            <v>N</v>
          </cell>
          <cell r="BG305">
            <v>1</v>
          </cell>
          <cell r="BH305">
            <v>0</v>
          </cell>
          <cell r="BI305">
            <v>66</v>
          </cell>
        </row>
        <row r="306">
          <cell r="B306">
            <v>2020</v>
          </cell>
          <cell r="C306" t="str">
            <v>28A-007-19</v>
          </cell>
          <cell r="D306" t="str">
            <v>Jordan</v>
          </cell>
          <cell r="E306" t="str">
            <v>Pommerville</v>
          </cell>
          <cell r="H306">
            <v>26</v>
          </cell>
          <cell r="I306" t="str">
            <v>F</v>
          </cell>
          <cell r="J306" t="str">
            <v>POST</v>
          </cell>
          <cell r="K306" t="str">
            <v>sp19108187</v>
          </cell>
          <cell r="L306" t="str">
            <v>67 Daniels St. #1</v>
          </cell>
          <cell r="M306" t="str">
            <v>Smiths Falls</v>
          </cell>
          <cell r="N306" t="str">
            <v>613-285-1039</v>
          </cell>
          <cell r="P306" t="str">
            <v>Adult</v>
          </cell>
          <cell r="Q306">
            <v>43635</v>
          </cell>
          <cell r="R306">
            <v>43675</v>
          </cell>
          <cell r="S306">
            <v>40</v>
          </cell>
          <cell r="Z306">
            <v>1</v>
          </cell>
          <cell r="AO306" t="str">
            <v>A</v>
          </cell>
          <cell r="AR306">
            <v>1</v>
          </cell>
          <cell r="AT306">
            <v>1</v>
          </cell>
          <cell r="AV306">
            <v>1</v>
          </cell>
          <cell r="BA306">
            <v>1</v>
          </cell>
          <cell r="BG306">
            <v>0</v>
          </cell>
          <cell r="BH306">
            <v>1</v>
          </cell>
          <cell r="BI306" t="str">
            <v/>
          </cell>
        </row>
        <row r="307">
          <cell r="B307">
            <v>2020</v>
          </cell>
          <cell r="C307" t="str">
            <v>28A-008-19</v>
          </cell>
          <cell r="D307" t="str">
            <v xml:space="preserve">Robert </v>
          </cell>
          <cell r="E307" t="str">
            <v>Mitchell</v>
          </cell>
          <cell r="I307" t="str">
            <v>M</v>
          </cell>
          <cell r="J307" t="str">
            <v>POST</v>
          </cell>
          <cell r="K307" t="str">
            <v>sp19138644</v>
          </cell>
          <cell r="L307" t="str">
            <v>132 Caldwell</v>
          </cell>
          <cell r="M307" t="str">
            <v>Carleton Place</v>
          </cell>
          <cell r="N307" t="str">
            <v>613-253-4357</v>
          </cell>
          <cell r="P307" t="str">
            <v>Adult</v>
          </cell>
          <cell r="Q307">
            <v>43661</v>
          </cell>
          <cell r="R307">
            <v>43773</v>
          </cell>
          <cell r="S307">
            <v>112</v>
          </cell>
          <cell r="Z307">
            <v>2</v>
          </cell>
          <cell r="AO307" t="str">
            <v>F</v>
          </cell>
          <cell r="AS307">
            <v>50</v>
          </cell>
          <cell r="AV307">
            <v>1</v>
          </cell>
          <cell r="AW307">
            <v>2</v>
          </cell>
          <cell r="AY307">
            <v>1</v>
          </cell>
          <cell r="BA307">
            <v>1</v>
          </cell>
          <cell r="BG307">
            <v>0</v>
          </cell>
          <cell r="BH307">
            <v>2</v>
          </cell>
          <cell r="BI307" t="str">
            <v/>
          </cell>
        </row>
        <row r="308">
          <cell r="B308">
            <v>2020</v>
          </cell>
          <cell r="C308" t="str">
            <v>28A-009-19</v>
          </cell>
          <cell r="D308" t="str">
            <v xml:space="preserve">Westley </v>
          </cell>
          <cell r="E308" t="str">
            <v>Hunt</v>
          </cell>
          <cell r="H308" t="str">
            <v>20/12/1978</v>
          </cell>
          <cell r="I308" t="str">
            <v>M</v>
          </cell>
          <cell r="J308" t="str">
            <v>POST</v>
          </cell>
          <cell r="K308" t="str">
            <v>sp19078089</v>
          </cell>
          <cell r="L308" t="str">
            <v xml:space="preserve">249 Carelbeck Dr. </v>
          </cell>
          <cell r="M308" t="str">
            <v>Carleton Place</v>
          </cell>
          <cell r="N308" t="str">
            <v>613-913-9756</v>
          </cell>
          <cell r="P308" t="str">
            <v>Adult</v>
          </cell>
          <cell r="Q308">
            <v>43669</v>
          </cell>
          <cell r="S308" t="str">
            <v/>
          </cell>
          <cell r="Z308">
            <v>1</v>
          </cell>
          <cell r="AC308">
            <v>1</v>
          </cell>
          <cell r="AD308">
            <v>7</v>
          </cell>
          <cell r="AO308" t="str">
            <v>A</v>
          </cell>
          <cell r="BG308">
            <v>0</v>
          </cell>
          <cell r="BH308">
            <v>9</v>
          </cell>
          <cell r="BI308" t="str">
            <v/>
          </cell>
        </row>
        <row r="309">
          <cell r="B309">
            <v>2020</v>
          </cell>
          <cell r="C309" t="str">
            <v>28A-010-19</v>
          </cell>
          <cell r="D309" t="str">
            <v>Tara</v>
          </cell>
          <cell r="E309" t="str">
            <v>Innis</v>
          </cell>
          <cell r="I309" t="str">
            <v>F</v>
          </cell>
          <cell r="J309" t="str">
            <v>POST</v>
          </cell>
          <cell r="K309" t="str">
            <v>sf19004629</v>
          </cell>
          <cell r="L309" t="str">
            <v>93 Brockville St. Unit A</v>
          </cell>
          <cell r="M309" t="str">
            <v>Smiths Falls</v>
          </cell>
          <cell r="N309" t="str">
            <v>613-227-6866</v>
          </cell>
          <cell r="P309" t="str">
            <v>Adult</v>
          </cell>
          <cell r="Q309">
            <v>43693</v>
          </cell>
          <cell r="R309">
            <v>43794</v>
          </cell>
          <cell r="S309">
            <v>101</v>
          </cell>
          <cell r="Y309">
            <v>1</v>
          </cell>
          <cell r="AO309" t="str">
            <v>A</v>
          </cell>
          <cell r="AT309">
            <v>1</v>
          </cell>
          <cell r="AU309">
            <v>1</v>
          </cell>
          <cell r="AV309">
            <v>1</v>
          </cell>
          <cell r="BA309">
            <v>1</v>
          </cell>
          <cell r="BG309">
            <v>1</v>
          </cell>
          <cell r="BH309">
            <v>0</v>
          </cell>
          <cell r="BI309" t="str">
            <v/>
          </cell>
        </row>
        <row r="310">
          <cell r="B310">
            <v>2020</v>
          </cell>
          <cell r="C310" t="str">
            <v>28A-011-19</v>
          </cell>
          <cell r="D310" t="str">
            <v>Quentin</v>
          </cell>
          <cell r="E310" t="str">
            <v>McInnes</v>
          </cell>
          <cell r="I310" t="str">
            <v>M</v>
          </cell>
          <cell r="J310" t="str">
            <v>POST</v>
          </cell>
          <cell r="K310" t="str">
            <v>sp19207867</v>
          </cell>
          <cell r="L310" t="str">
            <v>115 Tullis Lane Rd.</v>
          </cell>
          <cell r="M310" t="str">
            <v>North Elmsley</v>
          </cell>
          <cell r="N310" t="str">
            <v>613-326-1359</v>
          </cell>
          <cell r="P310" t="str">
            <v>Adult</v>
          </cell>
          <cell r="Q310">
            <v>43721</v>
          </cell>
          <cell r="R310">
            <v>43773</v>
          </cell>
          <cell r="S310">
            <v>52</v>
          </cell>
          <cell r="V310">
            <v>1</v>
          </cell>
          <cell r="AO310" t="str">
            <v>A</v>
          </cell>
          <cell r="AS310">
            <v>50</v>
          </cell>
          <cell r="AV310">
            <v>1</v>
          </cell>
          <cell r="BA310">
            <v>1</v>
          </cell>
          <cell r="BG310">
            <v>1</v>
          </cell>
          <cell r="BH310">
            <v>0</v>
          </cell>
          <cell r="BI310" t="str">
            <v/>
          </cell>
        </row>
        <row r="311">
          <cell r="B311">
            <v>2020</v>
          </cell>
          <cell r="C311" t="str">
            <v>28A-012-19</v>
          </cell>
          <cell r="D311" t="str">
            <v xml:space="preserve">Jacob </v>
          </cell>
          <cell r="E311" t="str">
            <v>Warren</v>
          </cell>
          <cell r="H311" t="str">
            <v>16/11/1998</v>
          </cell>
          <cell r="I311" t="str">
            <v>M</v>
          </cell>
          <cell r="J311" t="str">
            <v>POST</v>
          </cell>
          <cell r="K311" t="str">
            <v>sf19006476</v>
          </cell>
          <cell r="L311" t="str">
            <v xml:space="preserve">75 Stephens St. </v>
          </cell>
          <cell r="M311" t="str">
            <v>Smiths Falls</v>
          </cell>
          <cell r="N311" t="str">
            <v>819-635-5105</v>
          </cell>
          <cell r="P311" t="str">
            <v>Adult</v>
          </cell>
          <cell r="Q311">
            <v>43776</v>
          </cell>
          <cell r="S311" t="str">
            <v/>
          </cell>
          <cell r="V311">
            <v>1</v>
          </cell>
          <cell r="AM311">
            <v>1</v>
          </cell>
          <cell r="AO311" t="str">
            <v>A</v>
          </cell>
          <cell r="BG311">
            <v>1</v>
          </cell>
          <cell r="BH311">
            <v>1</v>
          </cell>
          <cell r="BI311" t="str">
            <v/>
          </cell>
        </row>
        <row r="312">
          <cell r="B312">
            <v>2020</v>
          </cell>
          <cell r="C312" t="str">
            <v>28A-013-19</v>
          </cell>
          <cell r="D312" t="str">
            <v>Salama</v>
          </cell>
          <cell r="E312" t="str">
            <v>Hassan</v>
          </cell>
          <cell r="I312" t="str">
            <v>M</v>
          </cell>
          <cell r="J312" t="str">
            <v>POST</v>
          </cell>
          <cell r="K312" t="str">
            <v>sp19227482</v>
          </cell>
          <cell r="L312" t="str">
            <v>500 Stonefield Unit 1</v>
          </cell>
          <cell r="M312" t="str">
            <v>Ottawa</v>
          </cell>
          <cell r="N312" t="str">
            <v>613-316-8217</v>
          </cell>
          <cell r="P312" t="str">
            <v>Adult</v>
          </cell>
          <cell r="Q312">
            <v>43754</v>
          </cell>
          <cell r="R312">
            <v>43759</v>
          </cell>
          <cell r="S312">
            <v>5</v>
          </cell>
          <cell r="AM312">
            <v>1</v>
          </cell>
          <cell r="AO312" t="str">
            <v>A</v>
          </cell>
          <cell r="AR312">
            <v>1</v>
          </cell>
          <cell r="AT312">
            <v>1</v>
          </cell>
          <cell r="AV312">
            <v>1</v>
          </cell>
          <cell r="BA312">
            <v>1</v>
          </cell>
          <cell r="BG312">
            <v>0</v>
          </cell>
          <cell r="BH312">
            <v>1</v>
          </cell>
          <cell r="BI312" t="str">
            <v/>
          </cell>
        </row>
        <row r="313">
          <cell r="B313">
            <v>2020</v>
          </cell>
          <cell r="C313" t="str">
            <v>28A-014-19</v>
          </cell>
          <cell r="D313" t="str">
            <v>Daniel</v>
          </cell>
          <cell r="E313" t="str">
            <v>Paul</v>
          </cell>
          <cell r="I313" t="str">
            <v>M</v>
          </cell>
          <cell r="J313" t="str">
            <v>POST</v>
          </cell>
          <cell r="K313" t="str">
            <v>sf19005529</v>
          </cell>
          <cell r="L313" t="str">
            <v>46 Bell #204</v>
          </cell>
          <cell r="M313" t="str">
            <v>Smiths Falls</v>
          </cell>
          <cell r="N313" t="str">
            <v>613-682-0196</v>
          </cell>
          <cell r="P313" t="str">
            <v>Adult</v>
          </cell>
          <cell r="Q313">
            <v>43802</v>
          </cell>
          <cell r="R313">
            <v>43913</v>
          </cell>
          <cell r="S313">
            <v>111</v>
          </cell>
          <cell r="V313">
            <v>1</v>
          </cell>
          <cell r="AO313" t="str">
            <v>F</v>
          </cell>
          <cell r="AQ313">
            <v>1</v>
          </cell>
          <cell r="AV313">
            <v>1</v>
          </cell>
          <cell r="AW313">
            <v>2</v>
          </cell>
          <cell r="AX313">
            <v>1</v>
          </cell>
          <cell r="BC313" t="str">
            <v>I</v>
          </cell>
          <cell r="BD313" t="str">
            <v>U</v>
          </cell>
          <cell r="BE313" t="str">
            <v>Y</v>
          </cell>
          <cell r="BG313">
            <v>1</v>
          </cell>
          <cell r="BH313">
            <v>0</v>
          </cell>
          <cell r="BI313">
            <v>73</v>
          </cell>
        </row>
        <row r="314">
          <cell r="B314">
            <v>2020</v>
          </cell>
          <cell r="C314" t="str">
            <v>28A-015-19</v>
          </cell>
          <cell r="D314" t="str">
            <v>Melanie</v>
          </cell>
          <cell r="E314" t="str">
            <v>Gigue</v>
          </cell>
          <cell r="H314">
            <v>31541</v>
          </cell>
          <cell r="I314" t="str">
            <v>F</v>
          </cell>
          <cell r="J314" t="str">
            <v>PRE</v>
          </cell>
          <cell r="K314" t="str">
            <v>sp19241681</v>
          </cell>
          <cell r="L314" t="str">
            <v>269 Upper Scotch #5</v>
          </cell>
          <cell r="M314" t="str">
            <v>Tay Valley</v>
          </cell>
          <cell r="N314" t="str">
            <v>613-485-4434</v>
          </cell>
          <cell r="P314" t="str">
            <v>Adult</v>
          </cell>
          <cell r="Q314">
            <v>43750</v>
          </cell>
          <cell r="R314">
            <v>43993</v>
          </cell>
          <cell r="S314">
            <v>243</v>
          </cell>
          <cell r="U314">
            <v>1</v>
          </cell>
          <cell r="AO314" t="str">
            <v>A</v>
          </cell>
          <cell r="AS314">
            <v>50</v>
          </cell>
          <cell r="AV314">
            <v>1</v>
          </cell>
          <cell r="BG314">
            <v>1</v>
          </cell>
          <cell r="BH314">
            <v>0</v>
          </cell>
          <cell r="BI314" t="str">
            <v/>
          </cell>
        </row>
        <row r="315">
          <cell r="B315">
            <v>2020</v>
          </cell>
          <cell r="C315" t="str">
            <v>28-001-20</v>
          </cell>
          <cell r="D315" t="str">
            <v>Garrett</v>
          </cell>
          <cell r="E315" t="str">
            <v>Weese</v>
          </cell>
          <cell r="H315">
            <v>38565</v>
          </cell>
          <cell r="I315" t="str">
            <v>M</v>
          </cell>
          <cell r="J315" t="str">
            <v>PRE</v>
          </cell>
          <cell r="K315" t="str">
            <v>sp19266790</v>
          </cell>
          <cell r="L315" t="str">
            <v xml:space="preserve">207 Balmoral Drive </v>
          </cell>
          <cell r="M315" t="str">
            <v>Carleton Place</v>
          </cell>
          <cell r="N315" t="str">
            <v>613-818-6008</v>
          </cell>
          <cell r="P315" t="str">
            <v>Youth</v>
          </cell>
          <cell r="Q315">
            <v>43840</v>
          </cell>
          <cell r="R315">
            <v>43901</v>
          </cell>
          <cell r="S315">
            <v>61</v>
          </cell>
          <cell r="Y315">
            <v>1</v>
          </cell>
          <cell r="AO315" t="str">
            <v>F</v>
          </cell>
          <cell r="AQ315">
            <v>1</v>
          </cell>
          <cell r="AV315">
            <v>1</v>
          </cell>
          <cell r="AW315">
            <v>10</v>
          </cell>
          <cell r="AY315">
            <v>1</v>
          </cell>
          <cell r="BC315" t="str">
            <v>M</v>
          </cell>
          <cell r="BD315" t="str">
            <v>J</v>
          </cell>
          <cell r="BE315" t="str">
            <v>Q</v>
          </cell>
          <cell r="BG315">
            <v>1</v>
          </cell>
          <cell r="BH315">
            <v>0</v>
          </cell>
          <cell r="BI315">
            <v>77</v>
          </cell>
        </row>
        <row r="316">
          <cell r="B316">
            <v>2020</v>
          </cell>
          <cell r="C316" t="str">
            <v>28-002-20</v>
          </cell>
          <cell r="D316" t="str">
            <v xml:space="preserve">Anson </v>
          </cell>
          <cell r="E316" t="str">
            <v>Paolin</v>
          </cell>
          <cell r="H316">
            <v>38636</v>
          </cell>
          <cell r="I316" t="str">
            <v>M</v>
          </cell>
          <cell r="J316" t="str">
            <v>PRE</v>
          </cell>
          <cell r="K316" t="str">
            <v>sp19266790</v>
          </cell>
          <cell r="L316" t="str">
            <v xml:space="preserve">1130 Ford Rd. </v>
          </cell>
          <cell r="M316" t="str">
            <v>Perth</v>
          </cell>
          <cell r="N316" t="str">
            <v>613-285-7376</v>
          </cell>
          <cell r="P316" t="str">
            <v>Youth</v>
          </cell>
          <cell r="Q316">
            <v>43840</v>
          </cell>
          <cell r="R316">
            <v>43901</v>
          </cell>
          <cell r="S316">
            <v>61</v>
          </cell>
          <cell r="Y316">
            <v>1</v>
          </cell>
          <cell r="AO316" t="str">
            <v>F</v>
          </cell>
          <cell r="AQ316">
            <v>1</v>
          </cell>
          <cell r="AV316">
            <v>1</v>
          </cell>
          <cell r="AW316">
            <v>10</v>
          </cell>
          <cell r="AY316">
            <v>1</v>
          </cell>
          <cell r="BC316" t="str">
            <v>M</v>
          </cell>
          <cell r="BD316" t="str">
            <v>J</v>
          </cell>
          <cell r="BE316" t="str">
            <v>Q</v>
          </cell>
          <cell r="BG316">
            <v>1</v>
          </cell>
          <cell r="BH316">
            <v>0</v>
          </cell>
          <cell r="BI316">
            <v>77</v>
          </cell>
        </row>
        <row r="317">
          <cell r="B317">
            <v>2020</v>
          </cell>
          <cell r="C317" t="str">
            <v>28-003-20</v>
          </cell>
          <cell r="D317" t="str">
            <v>Daryn</v>
          </cell>
          <cell r="E317" t="str">
            <v>Barry</v>
          </cell>
          <cell r="H317">
            <v>38653</v>
          </cell>
          <cell r="I317" t="str">
            <v>M</v>
          </cell>
          <cell r="J317" t="str">
            <v>PRE</v>
          </cell>
          <cell r="K317" t="str">
            <v>sp19266790</v>
          </cell>
          <cell r="L317" t="str">
            <v>283 Dufferin Rd.</v>
          </cell>
          <cell r="M317" t="str">
            <v>Perth</v>
          </cell>
          <cell r="N317" t="str">
            <v>613-485-4257</v>
          </cell>
          <cell r="P317" t="str">
            <v>Youth</v>
          </cell>
          <cell r="Q317">
            <v>43840</v>
          </cell>
          <cell r="R317">
            <v>43901</v>
          </cell>
          <cell r="S317">
            <v>61</v>
          </cell>
          <cell r="Y317">
            <v>1</v>
          </cell>
          <cell r="AO317" t="str">
            <v>F</v>
          </cell>
          <cell r="AQ317">
            <v>1</v>
          </cell>
          <cell r="AV317">
            <v>1</v>
          </cell>
          <cell r="AW317">
            <v>10</v>
          </cell>
          <cell r="AY317">
            <v>1</v>
          </cell>
          <cell r="BC317" t="str">
            <v>M</v>
          </cell>
          <cell r="BD317" t="str">
            <v>J</v>
          </cell>
          <cell r="BE317" t="str">
            <v>Q</v>
          </cell>
          <cell r="BG317">
            <v>1</v>
          </cell>
          <cell r="BH317">
            <v>0</v>
          </cell>
          <cell r="BI317">
            <v>77</v>
          </cell>
        </row>
        <row r="318">
          <cell r="B318">
            <v>2020</v>
          </cell>
          <cell r="C318" t="str">
            <v xml:space="preserve">28-004-20 </v>
          </cell>
          <cell r="D318" t="str">
            <v>Grant</v>
          </cell>
          <cell r="E318" t="str">
            <v xml:space="preserve">Mason </v>
          </cell>
          <cell r="H318">
            <v>38497</v>
          </cell>
          <cell r="I318" t="str">
            <v>M</v>
          </cell>
          <cell r="J318" t="str">
            <v>PRE</v>
          </cell>
          <cell r="K318" t="str">
            <v>sp19266790</v>
          </cell>
          <cell r="L318" t="str">
            <v xml:space="preserve">162 Hemlock Drive </v>
          </cell>
          <cell r="M318" t="str">
            <v>Carleton Place</v>
          </cell>
          <cell r="N318" t="str">
            <v>613-257-7943</v>
          </cell>
          <cell r="P318" t="str">
            <v>Youth</v>
          </cell>
          <cell r="Q318">
            <v>43840</v>
          </cell>
          <cell r="R318">
            <v>43901</v>
          </cell>
          <cell r="S318">
            <v>61</v>
          </cell>
          <cell r="Y318">
            <v>1</v>
          </cell>
          <cell r="AO318" t="str">
            <v>F</v>
          </cell>
          <cell r="AQ318">
            <v>1</v>
          </cell>
          <cell r="AV318">
            <v>1</v>
          </cell>
          <cell r="AW318">
            <v>10</v>
          </cell>
          <cell r="AY318">
            <v>1</v>
          </cell>
          <cell r="BC318" t="str">
            <v>M</v>
          </cell>
          <cell r="BD318" t="str">
            <v>J</v>
          </cell>
          <cell r="BE318" t="str">
            <v>Q</v>
          </cell>
          <cell r="BG318">
            <v>1</v>
          </cell>
          <cell r="BH318">
            <v>0</v>
          </cell>
          <cell r="BI318">
            <v>77</v>
          </cell>
        </row>
        <row r="319">
          <cell r="B319">
            <v>2020</v>
          </cell>
          <cell r="C319" t="str">
            <v>28-005-20</v>
          </cell>
          <cell r="D319" t="str">
            <v xml:space="preserve">Jaydon </v>
          </cell>
          <cell r="E319" t="str">
            <v xml:space="preserve">Campbell </v>
          </cell>
          <cell r="H319" t="str">
            <v>24/4/2003</v>
          </cell>
          <cell r="I319" t="str">
            <v>M</v>
          </cell>
          <cell r="J319" t="str">
            <v>PRE</v>
          </cell>
          <cell r="K319" t="str">
            <v>sp20026707</v>
          </cell>
          <cell r="L319" t="str">
            <v>2236 Gailbraith Rd.</v>
          </cell>
          <cell r="M319" t="str">
            <v>Lanark Highlands TWP</v>
          </cell>
          <cell r="N319" t="str">
            <v>613-200-7710</v>
          </cell>
          <cell r="P319" t="str">
            <v>Youth</v>
          </cell>
          <cell r="Q319">
            <v>43867</v>
          </cell>
          <cell r="R319">
            <v>44089</v>
          </cell>
          <cell r="S319">
            <v>222</v>
          </cell>
          <cell r="V319">
            <v>1</v>
          </cell>
          <cell r="AO319" t="str">
            <v>F</v>
          </cell>
          <cell r="AQ319">
            <v>1</v>
          </cell>
          <cell r="AT319">
            <v>3</v>
          </cell>
          <cell r="AU319">
            <v>2</v>
          </cell>
          <cell r="AV319">
            <v>1</v>
          </cell>
          <cell r="AW319">
            <v>5</v>
          </cell>
          <cell r="AX319">
            <v>1</v>
          </cell>
          <cell r="BA319" t="str">
            <v>o</v>
          </cell>
          <cell r="BC319" t="str">
            <v>G</v>
          </cell>
          <cell r="BD319" t="str">
            <v>H</v>
          </cell>
          <cell r="BG319">
            <v>1</v>
          </cell>
          <cell r="BH319">
            <v>0</v>
          </cell>
          <cell r="BI319">
            <v>71</v>
          </cell>
        </row>
        <row r="320">
          <cell r="B320">
            <v>2020</v>
          </cell>
          <cell r="C320" t="str">
            <v>28-006-20</v>
          </cell>
          <cell r="D320" t="str">
            <v xml:space="preserve">Shekinah </v>
          </cell>
          <cell r="E320" t="str">
            <v xml:space="preserve">Conner </v>
          </cell>
          <cell r="F320" t="str">
            <v>Group Home</v>
          </cell>
          <cell r="H320">
            <v>38190</v>
          </cell>
          <cell r="I320" t="str">
            <v>F</v>
          </cell>
          <cell r="J320" t="str">
            <v>POST</v>
          </cell>
          <cell r="K320" t="str">
            <v>sp19276587</v>
          </cell>
          <cell r="L320" t="str">
            <v xml:space="preserve">Taylor House </v>
          </cell>
          <cell r="M320" t="str">
            <v>Carleton Place</v>
          </cell>
          <cell r="N320" t="str">
            <v>613-257-8016</v>
          </cell>
          <cell r="P320" t="str">
            <v>Youth</v>
          </cell>
          <cell r="Q320">
            <v>43873</v>
          </cell>
          <cell r="Z320">
            <v>1</v>
          </cell>
          <cell r="AO320" t="str">
            <v>A</v>
          </cell>
          <cell r="BG320">
            <v>0</v>
          </cell>
          <cell r="BH320">
            <v>1</v>
          </cell>
          <cell r="BI320" t="str">
            <v/>
          </cell>
        </row>
        <row r="321">
          <cell r="B321">
            <v>2020</v>
          </cell>
          <cell r="C321" t="str">
            <v>28-007-20</v>
          </cell>
          <cell r="D321" t="str">
            <v xml:space="preserve">Morgan </v>
          </cell>
          <cell r="E321" t="str">
            <v>Greer</v>
          </cell>
          <cell r="H321">
            <v>37726</v>
          </cell>
          <cell r="I321" t="str">
            <v>F</v>
          </cell>
          <cell r="J321" t="str">
            <v>POST</v>
          </cell>
          <cell r="K321" t="str">
            <v>sp19296195</v>
          </cell>
          <cell r="L321" t="str">
            <v xml:space="preserve">123 Arnold Dr. </v>
          </cell>
          <cell r="M321" t="str">
            <v>Perth</v>
          </cell>
          <cell r="N321" t="str">
            <v>613-200-1071</v>
          </cell>
          <cell r="P321" t="str">
            <v>Youth</v>
          </cell>
          <cell r="Q321">
            <v>43873</v>
          </cell>
          <cell r="R321">
            <v>44056</v>
          </cell>
          <cell r="S321">
            <v>183</v>
          </cell>
          <cell r="Z321">
            <v>1</v>
          </cell>
          <cell r="AO321" t="str">
            <v>A</v>
          </cell>
          <cell r="AR321">
            <v>1</v>
          </cell>
          <cell r="AT321">
            <v>1</v>
          </cell>
          <cell r="AV321">
            <v>1</v>
          </cell>
          <cell r="BG321">
            <v>0</v>
          </cell>
          <cell r="BH321">
            <v>1</v>
          </cell>
          <cell r="BI321" t="str">
            <v/>
          </cell>
        </row>
        <row r="322">
          <cell r="B322">
            <v>2020</v>
          </cell>
          <cell r="C322" t="str">
            <v xml:space="preserve">28-008-20 </v>
          </cell>
          <cell r="D322" t="str">
            <v xml:space="preserve">Samantha </v>
          </cell>
          <cell r="E322" t="str">
            <v xml:space="preserve">Heaphy </v>
          </cell>
          <cell r="F322" t="str">
            <v>X</v>
          </cell>
          <cell r="H322">
            <v>37503</v>
          </cell>
          <cell r="I322" t="str">
            <v>F</v>
          </cell>
          <cell r="J322" t="str">
            <v>PRE</v>
          </cell>
          <cell r="K322" t="str">
            <v>sp19302738</v>
          </cell>
          <cell r="L322" t="str">
            <v xml:space="preserve">169 Rae Poad </v>
          </cell>
          <cell r="M322" t="str">
            <v xml:space="preserve">Mississippi Mills </v>
          </cell>
          <cell r="N322" t="str">
            <v>613-256-4843</v>
          </cell>
          <cell r="P322" t="str">
            <v>Youth</v>
          </cell>
          <cell r="Q322">
            <v>43874</v>
          </cell>
          <cell r="R322" t="str">
            <v>RNJ</v>
          </cell>
          <cell r="AC322">
            <v>1</v>
          </cell>
          <cell r="AO322" t="str">
            <v>I</v>
          </cell>
          <cell r="BG322">
            <v>0</v>
          </cell>
          <cell r="BH322">
            <v>1</v>
          </cell>
          <cell r="BI322" t="str">
            <v/>
          </cell>
        </row>
        <row r="323">
          <cell r="B323">
            <v>2020</v>
          </cell>
          <cell r="C323" t="str">
            <v>28-009-20</v>
          </cell>
          <cell r="D323" t="str">
            <v xml:space="preserve">Trinity </v>
          </cell>
          <cell r="E323" t="str">
            <v xml:space="preserve">Heath-Solomon </v>
          </cell>
          <cell r="H323">
            <v>38154</v>
          </cell>
          <cell r="I323" t="str">
            <v>F</v>
          </cell>
          <cell r="J323" t="str">
            <v>PRE</v>
          </cell>
          <cell r="K323" t="str">
            <v xml:space="preserve">19-47225 </v>
          </cell>
          <cell r="L323" t="str">
            <v xml:space="preserve">334 Ottawa St. </v>
          </cell>
          <cell r="M323" t="str">
            <v>Almonte</v>
          </cell>
          <cell r="N323" t="str">
            <v>613-985-5455</v>
          </cell>
          <cell r="P323" t="str">
            <v>Youth</v>
          </cell>
          <cell r="Q323">
            <v>43885</v>
          </cell>
          <cell r="R323">
            <v>43936</v>
          </cell>
          <cell r="S323">
            <v>51</v>
          </cell>
          <cell r="Z323">
            <v>1</v>
          </cell>
          <cell r="AO323" t="str">
            <v>A</v>
          </cell>
          <cell r="AR323">
            <v>1</v>
          </cell>
          <cell r="AT323">
            <v>2</v>
          </cell>
          <cell r="AU323">
            <v>1</v>
          </cell>
          <cell r="AV323">
            <v>1</v>
          </cell>
          <cell r="BG323">
            <v>0</v>
          </cell>
          <cell r="BH323">
            <v>1</v>
          </cell>
          <cell r="BI323" t="str">
            <v/>
          </cell>
        </row>
        <row r="324">
          <cell r="B324">
            <v>2020</v>
          </cell>
          <cell r="C324" t="str">
            <v>28-010-20</v>
          </cell>
          <cell r="D324" t="str">
            <v>Emma</v>
          </cell>
          <cell r="E324" t="str">
            <v xml:space="preserve">Boyle </v>
          </cell>
          <cell r="F324" t="str">
            <v>X</v>
          </cell>
          <cell r="H324">
            <v>37510</v>
          </cell>
          <cell r="I324" t="str">
            <v>F</v>
          </cell>
          <cell r="J324" t="str">
            <v>PRE</v>
          </cell>
          <cell r="K324" t="str">
            <v>sp20033298</v>
          </cell>
          <cell r="L324" t="str">
            <v>234 Ridgemont Drive</v>
          </cell>
          <cell r="M324" t="str">
            <v xml:space="preserve">Mississippi Mills </v>
          </cell>
          <cell r="N324" t="str">
            <v>613-229-5803</v>
          </cell>
          <cell r="P324" t="str">
            <v>Youth</v>
          </cell>
          <cell r="Q324" t="str">
            <v>24-Feb-0202</v>
          </cell>
          <cell r="R324" t="str">
            <v>FACS</v>
          </cell>
          <cell r="AJ324">
            <v>1</v>
          </cell>
          <cell r="AO324" t="str">
            <v>I</v>
          </cell>
          <cell r="BG324">
            <v>0</v>
          </cell>
          <cell r="BH324">
            <v>1</v>
          </cell>
          <cell r="BI324" t="str">
            <v/>
          </cell>
        </row>
        <row r="325">
          <cell r="B325">
            <v>2020</v>
          </cell>
          <cell r="C325" t="str">
            <v>28-011-20</v>
          </cell>
          <cell r="D325" t="str">
            <v xml:space="preserve">Owen </v>
          </cell>
          <cell r="E325" t="str">
            <v xml:space="preserve">Fabricious </v>
          </cell>
          <cell r="H325">
            <v>37851</v>
          </cell>
          <cell r="I325" t="str">
            <v>M</v>
          </cell>
          <cell r="J325" t="str">
            <v>PRE</v>
          </cell>
          <cell r="K325" t="str">
            <v>sp20033498</v>
          </cell>
          <cell r="L325" t="str">
            <v>2739 Old Perth Rd.</v>
          </cell>
          <cell r="M325" t="str">
            <v xml:space="preserve">Mississippi Mills </v>
          </cell>
          <cell r="N325" t="str">
            <v>613-256-4944</v>
          </cell>
          <cell r="P325" t="str">
            <v>Youth</v>
          </cell>
          <cell r="Q325">
            <v>43893</v>
          </cell>
          <cell r="R325">
            <v>43983</v>
          </cell>
          <cell r="S325">
            <v>90</v>
          </cell>
          <cell r="V325">
            <v>1</v>
          </cell>
          <cell r="AO325" t="str">
            <v>A</v>
          </cell>
          <cell r="AS325">
            <v>132</v>
          </cell>
          <cell r="AT325">
            <v>1</v>
          </cell>
          <cell r="AV325">
            <v>1</v>
          </cell>
          <cell r="BG325">
            <v>1</v>
          </cell>
          <cell r="BH325">
            <v>0</v>
          </cell>
          <cell r="BI325" t="str">
            <v/>
          </cell>
        </row>
        <row r="326">
          <cell r="B326">
            <v>2020</v>
          </cell>
          <cell r="C326" t="str">
            <v>28-012-20</v>
          </cell>
          <cell r="D326" t="str">
            <v xml:space="preserve">Auttym </v>
          </cell>
          <cell r="E326" t="str">
            <v xml:space="preserve">Joliecouer </v>
          </cell>
          <cell r="H326" t="str">
            <v>19/07/2004</v>
          </cell>
          <cell r="I326" t="str">
            <v>F</v>
          </cell>
          <cell r="J326" t="str">
            <v>POST</v>
          </cell>
          <cell r="K326" t="str">
            <v>sp19304430</v>
          </cell>
          <cell r="L326" t="str">
            <v xml:space="preserve">Charles St. </v>
          </cell>
          <cell r="M326" t="str">
            <v>Carleton Place</v>
          </cell>
          <cell r="P326" t="str">
            <v>Youth</v>
          </cell>
          <cell r="Q326">
            <v>43899</v>
          </cell>
          <cell r="R326">
            <v>43985</v>
          </cell>
          <cell r="S326">
            <v>86</v>
          </cell>
          <cell r="Z326">
            <v>1</v>
          </cell>
          <cell r="AO326" t="str">
            <v>A</v>
          </cell>
          <cell r="AR326">
            <v>1</v>
          </cell>
          <cell r="AS326">
            <v>65</v>
          </cell>
          <cell r="AT326">
            <v>1</v>
          </cell>
          <cell r="AV326">
            <v>1</v>
          </cell>
          <cell r="BG326">
            <v>0</v>
          </cell>
          <cell r="BH326">
            <v>1</v>
          </cell>
          <cell r="BI326" t="str">
            <v/>
          </cell>
        </row>
        <row r="327">
          <cell r="B327">
            <v>2020</v>
          </cell>
          <cell r="C327" t="str">
            <v>28-013-20</v>
          </cell>
          <cell r="D327" t="str">
            <v>Jayda</v>
          </cell>
          <cell r="E327" t="str">
            <v xml:space="preserve">Ponte </v>
          </cell>
          <cell r="H327">
            <v>38597</v>
          </cell>
          <cell r="I327" t="str">
            <v>F</v>
          </cell>
          <cell r="J327" t="str">
            <v>PRE</v>
          </cell>
          <cell r="K327" t="str">
            <v>sp20040784</v>
          </cell>
          <cell r="L327" t="str">
            <v>143 Norton St.</v>
          </cell>
          <cell r="M327" t="str">
            <v>Almonte</v>
          </cell>
          <cell r="N327" t="str">
            <v>613-809-7826</v>
          </cell>
          <cell r="P327" t="str">
            <v>Youth</v>
          </cell>
          <cell r="Q327">
            <v>43891</v>
          </cell>
          <cell r="R327">
            <v>44068</v>
          </cell>
          <cell r="S327">
            <v>177</v>
          </cell>
          <cell r="Z327">
            <v>1</v>
          </cell>
          <cell r="AG327">
            <v>1</v>
          </cell>
          <cell r="AO327" t="str">
            <v>A</v>
          </cell>
          <cell r="AT327">
            <v>2</v>
          </cell>
          <cell r="AV327">
            <v>1</v>
          </cell>
          <cell r="BG327">
            <v>0</v>
          </cell>
          <cell r="BH327">
            <v>2</v>
          </cell>
          <cell r="BI327" t="str">
            <v/>
          </cell>
        </row>
        <row r="328">
          <cell r="B328">
            <v>2021</v>
          </cell>
          <cell r="C328" t="str">
            <v>28-014-20</v>
          </cell>
          <cell r="D328" t="str">
            <v xml:space="preserve">Patrick </v>
          </cell>
          <cell r="E328" t="str">
            <v xml:space="preserve">Belton </v>
          </cell>
          <cell r="H328">
            <v>37725</v>
          </cell>
          <cell r="I328" t="str">
            <v>M</v>
          </cell>
          <cell r="J328" t="str">
            <v>POST</v>
          </cell>
          <cell r="K328" t="str">
            <v>sp19296195</v>
          </cell>
          <cell r="L328" t="str">
            <v>14 Rogers Rd. Unit 5</v>
          </cell>
          <cell r="M328" t="str">
            <v>Perth</v>
          </cell>
          <cell r="N328" t="str">
            <v>613-250-2818</v>
          </cell>
          <cell r="P328" t="str">
            <v>Youth</v>
          </cell>
          <cell r="Q328">
            <v>43979</v>
          </cell>
          <cell r="R328">
            <v>44054</v>
          </cell>
          <cell r="S328">
            <v>75</v>
          </cell>
          <cell r="Z328">
            <v>1</v>
          </cell>
          <cell r="AO328" t="str">
            <v>A</v>
          </cell>
          <cell r="AP328">
            <v>15</v>
          </cell>
          <cell r="AQ328">
            <v>1</v>
          </cell>
          <cell r="AT328">
            <v>1</v>
          </cell>
          <cell r="AV328">
            <v>1</v>
          </cell>
          <cell r="BG328">
            <v>0</v>
          </cell>
          <cell r="BH328">
            <v>1</v>
          </cell>
          <cell r="BI328" t="str">
            <v/>
          </cell>
        </row>
        <row r="329">
          <cell r="B329">
            <v>2021</v>
          </cell>
          <cell r="C329" t="str">
            <v>28-015-20</v>
          </cell>
          <cell r="D329" t="str">
            <v xml:space="preserve">Shekinah </v>
          </cell>
          <cell r="E329" t="str">
            <v xml:space="preserve">Connor </v>
          </cell>
          <cell r="F329" t="str">
            <v>Group Home</v>
          </cell>
          <cell r="H329">
            <v>38190</v>
          </cell>
          <cell r="I329" t="str">
            <v>F</v>
          </cell>
          <cell r="J329" t="str">
            <v>POST</v>
          </cell>
          <cell r="K329" t="str">
            <v>sp20033211</v>
          </cell>
          <cell r="L329" t="str">
            <v xml:space="preserve">Taylor House </v>
          </cell>
          <cell r="M329" t="str">
            <v>Carleton Place</v>
          </cell>
          <cell r="N329" t="str">
            <v>613-257-8016</v>
          </cell>
          <cell r="P329" t="str">
            <v>Youth</v>
          </cell>
          <cell r="Q329">
            <v>43983</v>
          </cell>
          <cell r="Z329">
            <v>2</v>
          </cell>
          <cell r="AO329" t="str">
            <v>A</v>
          </cell>
          <cell r="BG329">
            <v>0</v>
          </cell>
          <cell r="BH329">
            <v>2</v>
          </cell>
          <cell r="BI329" t="str">
            <v/>
          </cell>
        </row>
        <row r="330">
          <cell r="B330">
            <v>2021</v>
          </cell>
          <cell r="C330" t="str">
            <v>28-016-20</v>
          </cell>
          <cell r="D330" t="str">
            <v xml:space="preserve">Imran </v>
          </cell>
          <cell r="E330" t="str">
            <v xml:space="preserve">Modibbo </v>
          </cell>
          <cell r="H330">
            <v>38253</v>
          </cell>
          <cell r="I330" t="str">
            <v>M</v>
          </cell>
          <cell r="J330" t="str">
            <v>PRE</v>
          </cell>
          <cell r="K330" t="str">
            <v>sp20115378</v>
          </cell>
          <cell r="L330" t="str">
            <v>1975 St. Lawurent BLVD.</v>
          </cell>
          <cell r="M330" t="str">
            <v xml:space="preserve">(from) Nigeria </v>
          </cell>
          <cell r="N330" t="str">
            <v>289-969-6653</v>
          </cell>
          <cell r="P330" t="str">
            <v>Youth</v>
          </cell>
          <cell r="Q330">
            <v>43987</v>
          </cell>
          <cell r="R330">
            <v>44037</v>
          </cell>
          <cell r="S330">
            <v>50</v>
          </cell>
          <cell r="AN330">
            <v>1</v>
          </cell>
          <cell r="AO330" t="str">
            <v>F</v>
          </cell>
          <cell r="AP330">
            <v>3</v>
          </cell>
          <cell r="AQ330">
            <v>1</v>
          </cell>
          <cell r="AR330">
            <v>3</v>
          </cell>
          <cell r="AT330">
            <v>5</v>
          </cell>
          <cell r="AV330">
            <v>1</v>
          </cell>
          <cell r="AW330">
            <v>7</v>
          </cell>
          <cell r="AX330">
            <v>3</v>
          </cell>
          <cell r="BA330" t="str">
            <v>o</v>
          </cell>
          <cell r="BC330" t="str">
            <v>M</v>
          </cell>
          <cell r="BD330" t="str">
            <v>O</v>
          </cell>
          <cell r="BE330" t="str">
            <v>Q</v>
          </cell>
          <cell r="BG330">
            <v>0</v>
          </cell>
          <cell r="BH330">
            <v>1</v>
          </cell>
          <cell r="BI330">
            <v>77</v>
          </cell>
        </row>
        <row r="331">
          <cell r="B331">
            <v>2021</v>
          </cell>
          <cell r="C331" t="str">
            <v>28-017-20</v>
          </cell>
          <cell r="D331" t="str">
            <v xml:space="preserve">Hunter </v>
          </cell>
          <cell r="E331" t="str">
            <v xml:space="preserve">Fielding </v>
          </cell>
          <cell r="H331">
            <v>37801</v>
          </cell>
          <cell r="I331" t="str">
            <v>M</v>
          </cell>
          <cell r="J331" t="str">
            <v>PRE</v>
          </cell>
          <cell r="K331" t="str">
            <v>sp20116058</v>
          </cell>
          <cell r="L331" t="str">
            <v>284 Christie Lake North Shore</v>
          </cell>
          <cell r="M331" t="str">
            <v xml:space="preserve">Tay Valley TWP </v>
          </cell>
          <cell r="N331" t="str">
            <v xml:space="preserve">613-285-5318 </v>
          </cell>
          <cell r="P331" t="str">
            <v>Youth</v>
          </cell>
          <cell r="Q331">
            <v>43989</v>
          </cell>
          <cell r="R331">
            <v>44053</v>
          </cell>
          <cell r="S331">
            <v>64</v>
          </cell>
          <cell r="AB331">
            <v>1</v>
          </cell>
          <cell r="AO331" t="str">
            <v>F</v>
          </cell>
          <cell r="AQ331">
            <v>1</v>
          </cell>
          <cell r="AR331">
            <v>1</v>
          </cell>
          <cell r="AS331">
            <v>166</v>
          </cell>
          <cell r="AV331">
            <v>1</v>
          </cell>
          <cell r="AW331">
            <v>8</v>
          </cell>
          <cell r="AY331">
            <v>1</v>
          </cell>
          <cell r="BA331" t="str">
            <v>o</v>
          </cell>
          <cell r="BC331" t="str">
            <v>AA</v>
          </cell>
          <cell r="BD331" t="str">
            <v>N</v>
          </cell>
          <cell r="BG331">
            <v>0</v>
          </cell>
          <cell r="BH331">
            <v>1</v>
          </cell>
          <cell r="BI331">
            <v>65</v>
          </cell>
        </row>
        <row r="332">
          <cell r="B332">
            <v>2021</v>
          </cell>
          <cell r="C332" t="str">
            <v>28-018-20</v>
          </cell>
          <cell r="D332" t="str">
            <v xml:space="preserve">Charlie </v>
          </cell>
          <cell r="E332" t="str">
            <v xml:space="preserve">Jones </v>
          </cell>
          <cell r="H332">
            <v>37810</v>
          </cell>
          <cell r="I332" t="str">
            <v>M</v>
          </cell>
          <cell r="J332" t="str">
            <v>PRE</v>
          </cell>
          <cell r="K332" t="str">
            <v>sp20116058</v>
          </cell>
          <cell r="L332" t="str">
            <v xml:space="preserve">102 Jodi Lane </v>
          </cell>
          <cell r="M332" t="str">
            <v xml:space="preserve">Drummond/North Elmsley TWP </v>
          </cell>
          <cell r="N332" t="str">
            <v xml:space="preserve">613-390-0189 </v>
          </cell>
          <cell r="P332" t="str">
            <v>Youth</v>
          </cell>
          <cell r="Q332">
            <v>43989</v>
          </cell>
          <cell r="R332">
            <v>44053</v>
          </cell>
          <cell r="S332">
            <v>64</v>
          </cell>
          <cell r="AB332">
            <v>1</v>
          </cell>
          <cell r="AO332" t="str">
            <v>F</v>
          </cell>
          <cell r="AQ332">
            <v>1</v>
          </cell>
          <cell r="AR332">
            <v>1</v>
          </cell>
          <cell r="AS332">
            <v>166</v>
          </cell>
          <cell r="AV332">
            <v>1</v>
          </cell>
          <cell r="AW332">
            <v>8</v>
          </cell>
          <cell r="AY332">
            <v>1</v>
          </cell>
          <cell r="BA332" t="str">
            <v>o</v>
          </cell>
          <cell r="BC332" t="str">
            <v>AA</v>
          </cell>
          <cell r="BD332" t="str">
            <v>N</v>
          </cell>
          <cell r="BG332">
            <v>0</v>
          </cell>
          <cell r="BH332">
            <v>1</v>
          </cell>
          <cell r="BI332">
            <v>65</v>
          </cell>
        </row>
        <row r="333">
          <cell r="B333">
            <v>2021</v>
          </cell>
          <cell r="C333" t="str">
            <v>28-019-20</v>
          </cell>
          <cell r="D333" t="str">
            <v xml:space="preserve">Kolton </v>
          </cell>
          <cell r="E333" t="str">
            <v xml:space="preserve">Purdon </v>
          </cell>
          <cell r="H333">
            <v>37746</v>
          </cell>
          <cell r="I333" t="str">
            <v>M</v>
          </cell>
          <cell r="J333" t="str">
            <v>PRE</v>
          </cell>
          <cell r="K333" t="str">
            <v>sp20116058</v>
          </cell>
          <cell r="L333" t="str">
            <v xml:space="preserve">144 Georgina St. </v>
          </cell>
          <cell r="M333" t="str">
            <v xml:space="preserve">Perth </v>
          </cell>
          <cell r="N333" t="str">
            <v>613-341-1935</v>
          </cell>
          <cell r="P333" t="str">
            <v>Youth</v>
          </cell>
          <cell r="Q333">
            <v>43989</v>
          </cell>
          <cell r="R333">
            <v>44053</v>
          </cell>
          <cell r="S333">
            <v>64</v>
          </cell>
          <cell r="AB333">
            <v>1</v>
          </cell>
          <cell r="AO333" t="str">
            <v>F</v>
          </cell>
          <cell r="AQ333">
            <v>1</v>
          </cell>
          <cell r="AR333">
            <v>1</v>
          </cell>
          <cell r="AS333">
            <v>166</v>
          </cell>
          <cell r="AV333">
            <v>1</v>
          </cell>
          <cell r="AW333">
            <v>8</v>
          </cell>
          <cell r="AY333">
            <v>1</v>
          </cell>
          <cell r="BA333" t="str">
            <v>o</v>
          </cell>
          <cell r="BC333" t="str">
            <v>AA</v>
          </cell>
          <cell r="BD333" t="str">
            <v>N</v>
          </cell>
          <cell r="BG333">
            <v>0</v>
          </cell>
          <cell r="BH333">
            <v>1</v>
          </cell>
          <cell r="BI333">
            <v>65</v>
          </cell>
        </row>
        <row r="334">
          <cell r="B334">
            <v>2021</v>
          </cell>
          <cell r="C334" t="str">
            <v>28-020-20</v>
          </cell>
          <cell r="D334" t="str">
            <v xml:space="preserve">Hunter </v>
          </cell>
          <cell r="E334" t="str">
            <v xml:space="preserve">Tanner </v>
          </cell>
          <cell r="F334" t="str">
            <v>X</v>
          </cell>
          <cell r="H334">
            <v>38414</v>
          </cell>
          <cell r="I334" t="str">
            <v>O</v>
          </cell>
          <cell r="J334" t="str">
            <v>POST</v>
          </cell>
          <cell r="K334" t="str">
            <v>sp20045437</v>
          </cell>
          <cell r="L334" t="str">
            <v xml:space="preserve">Robert Smart House </v>
          </cell>
          <cell r="N334" t="str">
            <v>613-256-4040</v>
          </cell>
          <cell r="P334" t="str">
            <v>Youth</v>
          </cell>
          <cell r="Q334">
            <v>43998</v>
          </cell>
          <cell r="Z334">
            <v>1</v>
          </cell>
          <cell r="AN334">
            <v>1</v>
          </cell>
          <cell r="AO334" t="str">
            <v>I</v>
          </cell>
          <cell r="BG334">
            <v>0</v>
          </cell>
          <cell r="BH334">
            <v>2</v>
          </cell>
          <cell r="BI334" t="str">
            <v/>
          </cell>
        </row>
        <row r="335">
          <cell r="B335">
            <v>2021</v>
          </cell>
          <cell r="C335" t="str">
            <v>28-021-20</v>
          </cell>
          <cell r="D335" t="str">
            <v>Zackariah (Zack)</v>
          </cell>
          <cell r="E335" t="str">
            <v xml:space="preserve">Burke </v>
          </cell>
          <cell r="H335" t="str">
            <v>20/02/2020</v>
          </cell>
          <cell r="I335" t="str">
            <v>M</v>
          </cell>
          <cell r="J335" t="str">
            <v>POST</v>
          </cell>
          <cell r="K335" t="str">
            <v>sp20116745</v>
          </cell>
          <cell r="L335" t="str">
            <v>191 Clarchris Road</v>
          </cell>
          <cell r="M335" t="str">
            <v>Tay Valley TWP</v>
          </cell>
          <cell r="N335" t="str">
            <v>613-390-1759</v>
          </cell>
          <cell r="P335" t="str">
            <v>Youth</v>
          </cell>
          <cell r="Q335">
            <v>44001</v>
          </cell>
          <cell r="R335">
            <v>44089</v>
          </cell>
          <cell r="S335">
            <v>88</v>
          </cell>
          <cell r="X335">
            <v>1</v>
          </cell>
          <cell r="AN335">
            <v>2</v>
          </cell>
          <cell r="AO335" t="str">
            <v>F</v>
          </cell>
          <cell r="AQ335">
            <v>1</v>
          </cell>
          <cell r="AS335">
            <v>300</v>
          </cell>
          <cell r="AT335">
            <v>3</v>
          </cell>
          <cell r="AV335">
            <v>1</v>
          </cell>
          <cell r="AW335">
            <v>5</v>
          </cell>
          <cell r="AX335">
            <v>2</v>
          </cell>
          <cell r="BA335" t="str">
            <v>o</v>
          </cell>
          <cell r="BC335" t="str">
            <v>H</v>
          </cell>
          <cell r="BD335" t="str">
            <v>J</v>
          </cell>
          <cell r="BG335">
            <v>1</v>
          </cell>
          <cell r="BH335">
            <v>2</v>
          </cell>
          <cell r="BI335">
            <v>72</v>
          </cell>
        </row>
        <row r="336">
          <cell r="B336">
            <v>2021</v>
          </cell>
          <cell r="C336" t="str">
            <v>28-022-20</v>
          </cell>
          <cell r="D336" t="str">
            <v xml:space="preserve">Nathanial </v>
          </cell>
          <cell r="E336" t="str">
            <v xml:space="preserve">Anderson </v>
          </cell>
          <cell r="H336">
            <v>37602</v>
          </cell>
          <cell r="I336" t="str">
            <v>M</v>
          </cell>
          <cell r="J336" t="str">
            <v>PRE</v>
          </cell>
          <cell r="K336" t="str">
            <v>sp20124629</v>
          </cell>
          <cell r="L336" t="str">
            <v xml:space="preserve">436 Joseph St. </v>
          </cell>
          <cell r="M336" t="str">
            <v xml:space="preserve">Carleton Place </v>
          </cell>
          <cell r="N336" t="str">
            <v>613-250-8375</v>
          </cell>
          <cell r="P336" t="str">
            <v>Youth</v>
          </cell>
          <cell r="Q336">
            <v>44025</v>
          </cell>
          <cell r="Z336">
            <v>1</v>
          </cell>
          <cell r="AO336" t="str">
            <v>I</v>
          </cell>
          <cell r="BG336">
            <v>0</v>
          </cell>
          <cell r="BH336">
            <v>1</v>
          </cell>
          <cell r="BI336" t="str">
            <v/>
          </cell>
        </row>
        <row r="337">
          <cell r="B337">
            <v>2021</v>
          </cell>
          <cell r="C337" t="str">
            <v>28-023-20</v>
          </cell>
          <cell r="D337" t="str">
            <v xml:space="preserve">Mathew </v>
          </cell>
          <cell r="E337" t="str">
            <v xml:space="preserve">Glaser </v>
          </cell>
          <cell r="F337" t="str">
            <v>X</v>
          </cell>
          <cell r="H337">
            <v>38630</v>
          </cell>
          <cell r="I337" t="str">
            <v>M</v>
          </cell>
          <cell r="J337" t="str">
            <v>POST</v>
          </cell>
          <cell r="L337" t="str">
            <v>100 Brockville Street</v>
          </cell>
          <cell r="M337" t="str">
            <v>Smiths Falls</v>
          </cell>
          <cell r="N337" t="str">
            <v>613-205-1069</v>
          </cell>
          <cell r="P337" t="str">
            <v>Youth</v>
          </cell>
          <cell r="Q337">
            <v>43804</v>
          </cell>
          <cell r="R337">
            <v>43963</v>
          </cell>
          <cell r="S337">
            <v>159</v>
          </cell>
          <cell r="Z337">
            <v>1</v>
          </cell>
          <cell r="AO337" t="str">
            <v>I</v>
          </cell>
          <cell r="BG337">
            <v>0</v>
          </cell>
          <cell r="BH337">
            <v>1</v>
          </cell>
          <cell r="BI337" t="str">
            <v/>
          </cell>
        </row>
        <row r="338">
          <cell r="B338">
            <v>2021</v>
          </cell>
          <cell r="C338" t="str">
            <v>28-024-20</v>
          </cell>
          <cell r="D338" t="str">
            <v xml:space="preserve">Cathrine </v>
          </cell>
          <cell r="E338" t="str">
            <v>Greene</v>
          </cell>
          <cell r="H338" t="str">
            <v>21/07/2006</v>
          </cell>
          <cell r="I338" t="str">
            <v>F</v>
          </cell>
          <cell r="J338" t="str">
            <v>PRE</v>
          </cell>
          <cell r="K338" t="str">
            <v>sp20166353</v>
          </cell>
          <cell r="L338" t="str">
            <v>329 Unit Moeude(?)</v>
          </cell>
          <cell r="M338" t="str">
            <v>Almonte</v>
          </cell>
          <cell r="N338" t="str">
            <v>613-390-1282</v>
          </cell>
          <cell r="P338" t="str">
            <v>Youth</v>
          </cell>
          <cell r="Q338">
            <v>44053</v>
          </cell>
          <cell r="Z338">
            <v>1</v>
          </cell>
          <cell r="AO338" t="str">
            <v>I</v>
          </cell>
          <cell r="BG338">
            <v>0</v>
          </cell>
          <cell r="BH338">
            <v>1</v>
          </cell>
          <cell r="BI338" t="str">
            <v/>
          </cell>
        </row>
        <row r="339">
          <cell r="B339">
            <v>2021</v>
          </cell>
          <cell r="C339" t="str">
            <v>28-025-20</v>
          </cell>
          <cell r="D339" t="str">
            <v>Darcy</v>
          </cell>
          <cell r="E339" t="str">
            <v xml:space="preserve">Hartwick </v>
          </cell>
          <cell r="H339" t="str">
            <v>28/07/2002</v>
          </cell>
          <cell r="I339" t="str">
            <v>M</v>
          </cell>
          <cell r="J339" t="str">
            <v>POST</v>
          </cell>
          <cell r="K339" t="str">
            <v>sp19311024</v>
          </cell>
          <cell r="M339" t="str">
            <v>Kingston</v>
          </cell>
          <cell r="N339" t="str">
            <v>613-777-5067</v>
          </cell>
          <cell r="P339" t="str">
            <v>Youth</v>
          </cell>
          <cell r="Q339">
            <v>44056</v>
          </cell>
          <cell r="AD339">
            <v>1</v>
          </cell>
          <cell r="AO339" t="str">
            <v>I</v>
          </cell>
          <cell r="BG339">
            <v>0</v>
          </cell>
          <cell r="BH339">
            <v>1</v>
          </cell>
          <cell r="BI339" t="str">
            <v/>
          </cell>
        </row>
        <row r="340">
          <cell r="B340">
            <v>2021</v>
          </cell>
          <cell r="C340" t="str">
            <v>28-029-20</v>
          </cell>
          <cell r="D340" t="str">
            <v xml:space="preserve">Michelle </v>
          </cell>
          <cell r="E340" t="str">
            <v xml:space="preserve">Wilson </v>
          </cell>
          <cell r="H340" t="str">
            <v>17/06/2002</v>
          </cell>
          <cell r="I340" t="str">
            <v>F</v>
          </cell>
          <cell r="J340" t="str">
            <v>PRE</v>
          </cell>
          <cell r="K340" t="str">
            <v>sp20182773</v>
          </cell>
          <cell r="L340" t="str">
            <v>8 Daines Place Apt. 204</v>
          </cell>
          <cell r="M340" t="str">
            <v xml:space="preserve">Perth </v>
          </cell>
          <cell r="N340" t="str">
            <v>613-200-7443</v>
          </cell>
          <cell r="O340" t="str">
            <v>masta.mitchel@gmail.com</v>
          </cell>
          <cell r="P340" t="str">
            <v>Youth</v>
          </cell>
          <cell r="Q340">
            <v>44059</v>
          </cell>
          <cell r="R340">
            <v>44076</v>
          </cell>
          <cell r="S340">
            <v>17</v>
          </cell>
          <cell r="V340">
            <v>1</v>
          </cell>
          <cell r="AO340" t="str">
            <v>F</v>
          </cell>
          <cell r="AP340">
            <v>20</v>
          </cell>
          <cell r="AQ340">
            <v>1</v>
          </cell>
          <cell r="AV340">
            <v>1</v>
          </cell>
          <cell r="AW340">
            <v>6</v>
          </cell>
          <cell r="AX340">
            <v>2</v>
          </cell>
          <cell r="BA340" t="str">
            <v>o</v>
          </cell>
          <cell r="BC340" t="str">
            <v>H</v>
          </cell>
          <cell r="BD340" t="str">
            <v>Q</v>
          </cell>
          <cell r="BG340">
            <v>1</v>
          </cell>
          <cell r="BH340">
            <v>0</v>
          </cell>
          <cell r="BI340">
            <v>72</v>
          </cell>
        </row>
        <row r="341">
          <cell r="B341">
            <v>2021</v>
          </cell>
          <cell r="C341" t="str">
            <v>28-030-20</v>
          </cell>
          <cell r="D341" t="str">
            <v xml:space="preserve">Cameron </v>
          </cell>
          <cell r="E341" t="str">
            <v xml:space="preserve">Hutchinson </v>
          </cell>
          <cell r="H341">
            <v>37408</v>
          </cell>
          <cell r="I341" t="str">
            <v>M</v>
          </cell>
          <cell r="J341" t="str">
            <v>PRE</v>
          </cell>
          <cell r="K341" t="str">
            <v>sp20182773</v>
          </cell>
          <cell r="L341" t="str">
            <v xml:space="preserve">31 A Rogers Rd. </v>
          </cell>
          <cell r="M341" t="str">
            <v xml:space="preserve">Perth </v>
          </cell>
          <cell r="N341" t="str">
            <v>613-326-8742</v>
          </cell>
          <cell r="P341" t="str">
            <v>Youth</v>
          </cell>
          <cell r="Q341">
            <v>44059</v>
          </cell>
          <cell r="R341">
            <v>44076</v>
          </cell>
          <cell r="S341">
            <v>17</v>
          </cell>
          <cell r="V341">
            <v>1</v>
          </cell>
          <cell r="AO341" t="str">
            <v>F</v>
          </cell>
          <cell r="AP341">
            <v>20</v>
          </cell>
          <cell r="AQ341">
            <v>1</v>
          </cell>
          <cell r="AV341">
            <v>1</v>
          </cell>
          <cell r="AW341">
            <v>6</v>
          </cell>
          <cell r="AX341">
            <v>2</v>
          </cell>
          <cell r="BA341" t="str">
            <v>o</v>
          </cell>
          <cell r="BC341" t="str">
            <v>H</v>
          </cell>
          <cell r="BD341" t="str">
            <v>Q</v>
          </cell>
          <cell r="BG341">
            <v>1</v>
          </cell>
          <cell r="BH341">
            <v>0</v>
          </cell>
          <cell r="BI341">
            <v>72</v>
          </cell>
        </row>
        <row r="342">
          <cell r="B342">
            <v>2021</v>
          </cell>
          <cell r="C342" t="str">
            <v>28-031-20</v>
          </cell>
          <cell r="D342" t="str">
            <v xml:space="preserve">Raija </v>
          </cell>
          <cell r="E342" t="str">
            <v xml:space="preserve">McTavish </v>
          </cell>
          <cell r="H342" t="str">
            <v>30/09/2004</v>
          </cell>
          <cell r="I342" t="str">
            <v>F</v>
          </cell>
          <cell r="J342" t="str">
            <v>PRE</v>
          </cell>
          <cell r="K342" t="str">
            <v>sp20182773</v>
          </cell>
          <cell r="L342" t="str">
            <v xml:space="preserve">13 Mill St. </v>
          </cell>
          <cell r="M342" t="str">
            <v xml:space="preserve">Perth </v>
          </cell>
          <cell r="N342" t="str">
            <v>613-200-8062</v>
          </cell>
          <cell r="P342" t="str">
            <v>Youth</v>
          </cell>
          <cell r="Q342">
            <v>44059</v>
          </cell>
          <cell r="R342">
            <v>44076</v>
          </cell>
          <cell r="S342">
            <v>17</v>
          </cell>
          <cell r="V342">
            <v>1</v>
          </cell>
          <cell r="AO342" t="str">
            <v>F</v>
          </cell>
          <cell r="AP342">
            <v>20</v>
          </cell>
          <cell r="AQ342">
            <v>1</v>
          </cell>
          <cell r="AT342">
            <v>1</v>
          </cell>
          <cell r="AV342">
            <v>1</v>
          </cell>
          <cell r="AW342">
            <v>6</v>
          </cell>
          <cell r="AX342">
            <v>2</v>
          </cell>
          <cell r="BA342" t="str">
            <v>o</v>
          </cell>
          <cell r="BC342" t="str">
            <v>H</v>
          </cell>
          <cell r="BD342" t="str">
            <v>Q</v>
          </cell>
          <cell r="BG342">
            <v>1</v>
          </cell>
          <cell r="BH342">
            <v>0</v>
          </cell>
          <cell r="BI342">
            <v>72</v>
          </cell>
        </row>
        <row r="343">
          <cell r="B343">
            <v>2021</v>
          </cell>
          <cell r="C343" t="str">
            <v>28-032-20</v>
          </cell>
          <cell r="D343" t="str">
            <v xml:space="preserve">Matthew </v>
          </cell>
          <cell r="E343" t="str">
            <v xml:space="preserve">Glaser </v>
          </cell>
          <cell r="H343">
            <v>38630</v>
          </cell>
          <cell r="I343" t="str">
            <v>M</v>
          </cell>
          <cell r="J343" t="str">
            <v>POST</v>
          </cell>
          <cell r="K343" t="str">
            <v>sf20004907</v>
          </cell>
          <cell r="L343" t="str">
            <v xml:space="preserve">52 Elmsley St. South </v>
          </cell>
          <cell r="M343" t="str">
            <v xml:space="preserve">Smiths Falls </v>
          </cell>
          <cell r="N343" t="str">
            <v>613-205-1069</v>
          </cell>
          <cell r="P343" t="str">
            <v>Youth</v>
          </cell>
          <cell r="Q343">
            <v>44049</v>
          </cell>
          <cell r="AO343" t="str">
            <v>I</v>
          </cell>
          <cell r="BG343">
            <v>0</v>
          </cell>
          <cell r="BH343">
            <v>0</v>
          </cell>
          <cell r="BI343" t="str">
            <v/>
          </cell>
        </row>
        <row r="344">
          <cell r="B344">
            <v>2021</v>
          </cell>
          <cell r="C344" t="str">
            <v>28-033-20</v>
          </cell>
          <cell r="D344" t="str">
            <v>Paige</v>
          </cell>
          <cell r="E344" t="str">
            <v>Taylor-Enright</v>
          </cell>
          <cell r="I344" t="str">
            <v>F</v>
          </cell>
          <cell r="J344" t="str">
            <v>POST</v>
          </cell>
          <cell r="K344" t="str">
            <v>sp20146352</v>
          </cell>
          <cell r="L344" t="str">
            <v xml:space="preserve">Taylor House (CAS Ottawa) </v>
          </cell>
          <cell r="M344" t="str">
            <v xml:space="preserve">Ottawa </v>
          </cell>
          <cell r="N344" t="str">
            <v>613-257-8016</v>
          </cell>
          <cell r="P344" t="str">
            <v>Youth</v>
          </cell>
          <cell r="Q344">
            <v>44061</v>
          </cell>
          <cell r="AO344" t="str">
            <v>I</v>
          </cell>
          <cell r="BG344">
            <v>0</v>
          </cell>
          <cell r="BH344">
            <v>0</v>
          </cell>
          <cell r="BI344" t="str">
            <v/>
          </cell>
        </row>
        <row r="345">
          <cell r="B345">
            <v>2021</v>
          </cell>
          <cell r="C345" t="str">
            <v>28A-001-20</v>
          </cell>
          <cell r="D345" t="str">
            <v xml:space="preserve">Jacob </v>
          </cell>
          <cell r="E345" t="str">
            <v xml:space="preserve">Miranda </v>
          </cell>
          <cell r="H345" t="str">
            <v>19/01/1992</v>
          </cell>
          <cell r="I345" t="str">
            <v>M</v>
          </cell>
          <cell r="J345" t="str">
            <v>PRE</v>
          </cell>
          <cell r="K345" t="str">
            <v>sp19056459</v>
          </cell>
          <cell r="L345" t="str">
            <v>174 Balmoral Ave. N.</v>
          </cell>
          <cell r="M345" t="str">
            <v>Hamilton</v>
          </cell>
          <cell r="N345" t="str">
            <v>905-746-9435</v>
          </cell>
          <cell r="P345" t="str">
            <v>Adult</v>
          </cell>
          <cell r="Q345">
            <v>44053</v>
          </cell>
          <cell r="R345">
            <v>44067</v>
          </cell>
          <cell r="S345">
            <v>14</v>
          </cell>
          <cell r="U345">
            <v>1</v>
          </cell>
          <cell r="AO345" t="str">
            <v>A</v>
          </cell>
          <cell r="AV345">
            <v>1</v>
          </cell>
          <cell r="BG345">
            <v>1</v>
          </cell>
          <cell r="BH345">
            <v>0</v>
          </cell>
          <cell r="BI345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1059"/>
  <sheetViews>
    <sheetView tabSelected="1" workbookViewId="0">
      <selection sqref="A1:K125"/>
    </sheetView>
  </sheetViews>
  <sheetFormatPr defaultColWidth="14.44140625" defaultRowHeight="15.75" customHeight="1" x14ac:dyDescent="0.25"/>
  <cols>
    <col min="1" max="1" width="11.88671875" style="88" customWidth="1"/>
    <col min="2" max="2" width="28.88671875" style="1" customWidth="1"/>
    <col min="3" max="4" width="17.88671875" style="1" customWidth="1"/>
    <col min="5" max="6" width="10.88671875" style="1" customWidth="1"/>
    <col min="7" max="7" width="11" style="1" customWidth="1"/>
    <col min="8" max="8" width="10.88671875" style="1" customWidth="1"/>
    <col min="9" max="9" width="11.5546875" style="1" customWidth="1"/>
    <col min="10" max="10" width="11" style="1" customWidth="1"/>
    <col min="11" max="11" width="10.33203125" style="1" customWidth="1"/>
    <col min="12" max="12" width="10.5546875" style="1" customWidth="1"/>
    <col min="13" max="13" width="9.109375" style="1" hidden="1" customWidth="1"/>
    <col min="14" max="41" width="0" style="1" hidden="1" customWidth="1"/>
    <col min="42" max="16384" width="14.44140625" style="1"/>
  </cols>
  <sheetData>
    <row r="1" spans="1:41" ht="30.6" thickBot="1" x14ac:dyDescent="0.3">
      <c r="B1" s="87" t="s">
        <v>146</v>
      </c>
      <c r="C1" s="9"/>
      <c r="D1" s="9"/>
      <c r="E1" s="9"/>
      <c r="F1" s="9"/>
      <c r="G1" s="9"/>
      <c r="H1" s="9"/>
      <c r="I1" s="9"/>
      <c r="J1" s="9"/>
      <c r="K1" s="9"/>
      <c r="L1" s="2"/>
    </row>
    <row r="2" spans="1:41" ht="15.75" customHeight="1" thickTop="1" x14ac:dyDescent="0.3">
      <c r="A2" s="116"/>
      <c r="B2" s="89"/>
      <c r="C2" s="86"/>
      <c r="D2" s="119" t="s">
        <v>23</v>
      </c>
      <c r="E2" s="120"/>
      <c r="F2" s="120"/>
      <c r="G2" s="120"/>
      <c r="H2" s="120"/>
      <c r="I2" s="120"/>
      <c r="J2" s="120"/>
      <c r="K2" s="121"/>
      <c r="L2" s="85"/>
      <c r="M2" s="83"/>
      <c r="N2" s="84" t="s">
        <v>145</v>
      </c>
      <c r="O2" s="84" t="s">
        <v>144</v>
      </c>
      <c r="P2" s="84" t="s">
        <v>143</v>
      </c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</row>
    <row r="3" spans="1:41" ht="29.25" customHeight="1" x14ac:dyDescent="0.3">
      <c r="A3" s="117" t="s">
        <v>147</v>
      </c>
      <c r="B3" s="122" t="s">
        <v>142</v>
      </c>
      <c r="C3" s="123"/>
      <c r="D3" s="123"/>
      <c r="E3" s="123"/>
      <c r="F3" s="124"/>
      <c r="G3" s="81"/>
      <c r="H3" s="81"/>
      <c r="I3" s="81"/>
      <c r="J3" s="81"/>
      <c r="K3" s="82"/>
      <c r="L3" s="2"/>
      <c r="N3" s="4" t="s">
        <v>141</v>
      </c>
      <c r="O3" s="4" t="s">
        <v>140</v>
      </c>
      <c r="P3" s="4">
        <v>1</v>
      </c>
    </row>
    <row r="4" spans="1:41" ht="15" x14ac:dyDescent="0.25">
      <c r="A4" s="118">
        <v>1</v>
      </c>
      <c r="B4" s="90" t="s">
        <v>139</v>
      </c>
      <c r="C4" s="20" t="s">
        <v>4</v>
      </c>
      <c r="D4" s="29">
        <v>342</v>
      </c>
      <c r="E4" s="81"/>
      <c r="F4" s="81"/>
      <c r="G4" s="81"/>
      <c r="H4" s="81"/>
      <c r="I4" s="81"/>
      <c r="J4" s="29"/>
      <c r="K4" s="28"/>
    </row>
    <row r="5" spans="1:41" ht="15" x14ac:dyDescent="0.25">
      <c r="A5" s="118"/>
      <c r="B5" s="90" t="s">
        <v>138</v>
      </c>
      <c r="C5" s="20" t="s">
        <v>4</v>
      </c>
      <c r="D5" s="29">
        <v>221</v>
      </c>
      <c r="E5" s="80"/>
      <c r="F5" s="80"/>
      <c r="G5" s="80"/>
      <c r="H5" s="80"/>
      <c r="I5" s="80"/>
      <c r="J5" s="29"/>
      <c r="K5" s="28"/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</row>
    <row r="6" spans="1:41" ht="30.6" thickBot="1" x14ac:dyDescent="0.3">
      <c r="A6" s="118"/>
      <c r="B6" s="91" t="s">
        <v>137</v>
      </c>
      <c r="C6" s="79" t="s">
        <v>136</v>
      </c>
      <c r="D6" s="77">
        <v>77</v>
      </c>
      <c r="E6" s="78"/>
      <c r="F6" s="78"/>
      <c r="G6" s="78"/>
      <c r="H6" s="78"/>
      <c r="I6" s="78"/>
      <c r="J6" s="77"/>
      <c r="K6" s="76"/>
      <c r="L6" s="2"/>
      <c r="N6" s="4">
        <v>2014</v>
      </c>
      <c r="O6" s="4">
        <v>2015</v>
      </c>
      <c r="P6" s="4">
        <v>2016</v>
      </c>
      <c r="Q6" s="4">
        <v>2017</v>
      </c>
      <c r="R6" s="4">
        <v>2018</v>
      </c>
      <c r="S6" s="4">
        <v>2019</v>
      </c>
      <c r="T6" s="4">
        <v>2020</v>
      </c>
    </row>
    <row r="7" spans="1:41" ht="15.75" customHeight="1" thickTop="1" x14ac:dyDescent="0.3">
      <c r="A7" s="118">
        <v>2</v>
      </c>
      <c r="B7" s="92" t="s">
        <v>135</v>
      </c>
      <c r="C7" s="75"/>
      <c r="D7" s="74" t="s">
        <v>21</v>
      </c>
      <c r="E7" s="74" t="s">
        <v>20</v>
      </c>
      <c r="F7" s="74" t="s">
        <v>19</v>
      </c>
      <c r="G7" s="74" t="s">
        <v>18</v>
      </c>
      <c r="H7" s="74" t="s">
        <v>17</v>
      </c>
      <c r="I7" s="74" t="s">
        <v>16</v>
      </c>
      <c r="J7" s="74" t="s">
        <v>15</v>
      </c>
      <c r="K7" s="73" t="s">
        <v>14</v>
      </c>
      <c r="L7" s="2"/>
      <c r="N7" s="4">
        <v>40</v>
      </c>
    </row>
    <row r="8" spans="1:41" ht="15" x14ac:dyDescent="0.25">
      <c r="A8" s="118"/>
      <c r="B8" s="93" t="s">
        <v>134</v>
      </c>
      <c r="C8" s="20" t="s">
        <v>12</v>
      </c>
      <c r="D8" s="29">
        <v>41</v>
      </c>
      <c r="E8" s="29">
        <v>41</v>
      </c>
      <c r="F8" s="29">
        <v>50</v>
      </c>
      <c r="G8" s="29">
        <v>53</v>
      </c>
      <c r="H8" s="29">
        <v>37</v>
      </c>
      <c r="I8" s="29">
        <v>40</v>
      </c>
      <c r="J8" s="29">
        <v>49</v>
      </c>
      <c r="K8" s="72">
        <v>44.428571428571431</v>
      </c>
      <c r="L8" s="2"/>
      <c r="N8" s="4" t="s">
        <v>1</v>
      </c>
    </row>
    <row r="9" spans="1:41" ht="15" x14ac:dyDescent="0.25">
      <c r="A9" s="118"/>
      <c r="B9" s="94" t="s">
        <v>119</v>
      </c>
      <c r="C9" s="20" t="s">
        <v>12</v>
      </c>
      <c r="D9" s="29">
        <v>19</v>
      </c>
      <c r="E9" s="29">
        <v>36</v>
      </c>
      <c r="F9" s="29">
        <v>38</v>
      </c>
      <c r="G9" s="29">
        <v>33</v>
      </c>
      <c r="H9" s="29">
        <v>22</v>
      </c>
      <c r="I9" s="29">
        <v>29</v>
      </c>
      <c r="J9" s="29">
        <v>35</v>
      </c>
      <c r="K9" s="72">
        <v>30.285714285714285</v>
      </c>
      <c r="L9" s="2"/>
      <c r="N9" s="4">
        <v>40</v>
      </c>
      <c r="O9" s="4"/>
      <c r="P9" s="4"/>
      <c r="Q9" s="4"/>
      <c r="R9" s="4"/>
      <c r="S9" s="4"/>
      <c r="T9" s="4"/>
    </row>
    <row r="10" spans="1:41" ht="15" x14ac:dyDescent="0.25">
      <c r="A10" s="118"/>
      <c r="B10" s="94" t="s">
        <v>117</v>
      </c>
      <c r="C10" s="20" t="s">
        <v>12</v>
      </c>
      <c r="D10" s="29">
        <v>22</v>
      </c>
      <c r="E10" s="29">
        <v>5</v>
      </c>
      <c r="F10" s="29">
        <v>12</v>
      </c>
      <c r="G10" s="29">
        <v>20</v>
      </c>
      <c r="H10" s="29">
        <v>14</v>
      </c>
      <c r="I10" s="29">
        <v>11</v>
      </c>
      <c r="J10" s="29">
        <v>14</v>
      </c>
      <c r="K10" s="72">
        <v>14</v>
      </c>
      <c r="L10" s="2"/>
      <c r="N10" s="4" t="s">
        <v>6</v>
      </c>
      <c r="O10" s="4"/>
      <c r="P10" s="4"/>
      <c r="Q10" s="4"/>
      <c r="R10" s="4"/>
      <c r="S10" s="4"/>
      <c r="T10" s="4"/>
    </row>
    <row r="11" spans="1:41" ht="15" x14ac:dyDescent="0.25">
      <c r="A11" s="118"/>
      <c r="B11" s="93" t="s">
        <v>13</v>
      </c>
      <c r="C11" s="20" t="s">
        <v>12</v>
      </c>
      <c r="D11" s="29">
        <v>34</v>
      </c>
      <c r="E11" s="29">
        <v>36</v>
      </c>
      <c r="F11" s="29">
        <v>40</v>
      </c>
      <c r="G11" s="29">
        <v>30</v>
      </c>
      <c r="H11" s="29">
        <v>18</v>
      </c>
      <c r="I11" s="29">
        <v>27</v>
      </c>
      <c r="J11" s="29">
        <v>23</v>
      </c>
      <c r="K11" s="72">
        <v>29.714285714285715</v>
      </c>
      <c r="L11" s="2"/>
      <c r="N11" s="4">
        <v>15</v>
      </c>
      <c r="O11" s="4">
        <v>1</v>
      </c>
      <c r="P11" s="4">
        <v>15</v>
      </c>
      <c r="Q11" s="4">
        <v>1</v>
      </c>
      <c r="R11" s="4">
        <v>15</v>
      </c>
      <c r="S11" s="4">
        <v>1</v>
      </c>
      <c r="T11" s="4">
        <v>15</v>
      </c>
      <c r="U11" s="4">
        <v>1</v>
      </c>
      <c r="V11" s="4">
        <v>15</v>
      </c>
      <c r="W11" s="4">
        <v>1</v>
      </c>
      <c r="X11" s="4">
        <v>15</v>
      </c>
      <c r="Y11" s="4">
        <v>1</v>
      </c>
      <c r="Z11" s="4">
        <v>15</v>
      </c>
      <c r="AA11" s="4">
        <v>1</v>
      </c>
    </row>
    <row r="12" spans="1:41" ht="30" x14ac:dyDescent="0.25">
      <c r="A12" s="118"/>
      <c r="B12" s="95" t="s">
        <v>133</v>
      </c>
      <c r="C12" s="34" t="s">
        <v>12</v>
      </c>
      <c r="D12" s="29">
        <v>0</v>
      </c>
      <c r="E12" s="29">
        <v>1</v>
      </c>
      <c r="F12" s="29">
        <v>8</v>
      </c>
      <c r="G12" s="29">
        <v>14</v>
      </c>
      <c r="H12" s="29">
        <v>17</v>
      </c>
      <c r="I12" s="29">
        <v>10</v>
      </c>
      <c r="J12" s="29">
        <v>21</v>
      </c>
      <c r="K12" s="72">
        <v>10.142857142857142</v>
      </c>
      <c r="L12" s="2"/>
      <c r="N12" s="4" t="s">
        <v>3</v>
      </c>
      <c r="O12" s="4">
        <v>2014</v>
      </c>
      <c r="P12" s="4" t="s">
        <v>3</v>
      </c>
      <c r="Q12" s="4">
        <v>2015</v>
      </c>
      <c r="R12" s="4" t="s">
        <v>3</v>
      </c>
      <c r="S12" s="4">
        <v>2016</v>
      </c>
      <c r="T12" s="4" t="s">
        <v>3</v>
      </c>
      <c r="U12" s="4">
        <v>2017</v>
      </c>
      <c r="V12" s="4" t="s">
        <v>3</v>
      </c>
      <c r="W12" s="4">
        <v>2018</v>
      </c>
      <c r="X12" s="4" t="s">
        <v>3</v>
      </c>
      <c r="Y12" s="4">
        <v>2019</v>
      </c>
      <c r="Z12" s="4" t="s">
        <v>3</v>
      </c>
      <c r="AA12" s="4">
        <v>2020</v>
      </c>
    </row>
    <row r="13" spans="1:41" ht="30.6" thickBot="1" x14ac:dyDescent="0.3">
      <c r="A13" s="118"/>
      <c r="B13" s="96" t="s">
        <v>132</v>
      </c>
      <c r="C13" s="68" t="s">
        <v>29</v>
      </c>
      <c r="D13" s="49">
        <v>0.82926829268292679</v>
      </c>
      <c r="E13" s="49">
        <v>0.87804878048780488</v>
      </c>
      <c r="F13" s="49">
        <v>0.8</v>
      </c>
      <c r="G13" s="49">
        <v>0.56603773584905659</v>
      </c>
      <c r="H13" s="49">
        <v>0.48648648648648651</v>
      </c>
      <c r="I13" s="49">
        <v>0.67500000000000004</v>
      </c>
      <c r="J13" s="49">
        <v>0.46938775510204084</v>
      </c>
      <c r="K13" s="62">
        <v>0.6688102893890675</v>
      </c>
      <c r="L13" s="2"/>
      <c r="N13" s="4"/>
    </row>
    <row r="14" spans="1:41" ht="15.6" thickTop="1" x14ac:dyDescent="0.25">
      <c r="A14" s="118">
        <v>3</v>
      </c>
      <c r="B14" s="97" t="s">
        <v>131</v>
      </c>
      <c r="C14" s="71" t="s">
        <v>38</v>
      </c>
      <c r="D14" s="70">
        <v>0.41463414634146339</v>
      </c>
      <c r="E14" s="70">
        <v>0.78048780487804881</v>
      </c>
      <c r="F14" s="70">
        <v>0.6</v>
      </c>
      <c r="G14" s="70">
        <v>0.43396226415094341</v>
      </c>
      <c r="H14" s="70">
        <v>0.40540540540540543</v>
      </c>
      <c r="I14" s="70">
        <v>0.6</v>
      </c>
      <c r="J14" s="70">
        <v>0.40816326530612246</v>
      </c>
      <c r="K14" s="69">
        <v>0.52037898372599767</v>
      </c>
      <c r="L14" s="2"/>
      <c r="N14" s="4">
        <v>15</v>
      </c>
      <c r="O14" s="4">
        <v>1</v>
      </c>
      <c r="P14" s="4">
        <v>15</v>
      </c>
      <c r="Q14" s="4">
        <v>1</v>
      </c>
      <c r="R14" s="4">
        <v>15</v>
      </c>
      <c r="S14" s="4">
        <v>1</v>
      </c>
      <c r="T14" s="4">
        <v>15</v>
      </c>
      <c r="U14" s="4">
        <v>1</v>
      </c>
      <c r="V14" s="4">
        <v>15</v>
      </c>
      <c r="W14" s="4">
        <v>1</v>
      </c>
      <c r="X14" s="4">
        <v>15</v>
      </c>
      <c r="Y14" s="4">
        <v>1</v>
      </c>
      <c r="Z14" s="4">
        <v>15</v>
      </c>
      <c r="AA14" s="4">
        <v>1</v>
      </c>
    </row>
    <row r="15" spans="1:41" ht="15" x14ac:dyDescent="0.25">
      <c r="A15" s="118"/>
      <c r="B15" s="98" t="s">
        <v>130</v>
      </c>
      <c r="C15" s="34" t="s">
        <v>128</v>
      </c>
      <c r="D15" s="19">
        <v>0.94117647058823528</v>
      </c>
      <c r="E15" s="19">
        <v>0.8125</v>
      </c>
      <c r="F15" s="19">
        <v>0.76666666666666672</v>
      </c>
      <c r="G15" s="19">
        <v>0.73913043478260865</v>
      </c>
      <c r="H15" s="19">
        <v>0.93333333333333335</v>
      </c>
      <c r="I15" s="19">
        <v>0.875</v>
      </c>
      <c r="J15" s="19">
        <v>0.75</v>
      </c>
      <c r="K15" s="18">
        <v>0.83111527219583492</v>
      </c>
      <c r="L15" s="2"/>
      <c r="N15" s="4" t="s">
        <v>2</v>
      </c>
      <c r="O15" s="4">
        <v>2014</v>
      </c>
      <c r="P15" s="4" t="s">
        <v>2</v>
      </c>
      <c r="Q15" s="4">
        <v>2015</v>
      </c>
      <c r="R15" s="4" t="s">
        <v>2</v>
      </c>
      <c r="S15" s="4">
        <v>2016</v>
      </c>
      <c r="T15" s="4" t="s">
        <v>2</v>
      </c>
      <c r="U15" s="4">
        <v>2017</v>
      </c>
      <c r="V15" s="4" t="s">
        <v>2</v>
      </c>
      <c r="W15" s="4">
        <v>2018</v>
      </c>
      <c r="X15" s="4" t="s">
        <v>2</v>
      </c>
      <c r="Y15" s="4">
        <v>2019</v>
      </c>
      <c r="Z15" s="4" t="s">
        <v>2</v>
      </c>
      <c r="AA15" s="4">
        <v>2020</v>
      </c>
    </row>
    <row r="16" spans="1:41" ht="15" x14ac:dyDescent="0.25">
      <c r="A16" s="118"/>
      <c r="B16" s="98" t="s">
        <v>129</v>
      </c>
      <c r="C16" s="34" t="s">
        <v>128</v>
      </c>
      <c r="D16" s="19">
        <v>5.8823529411764705E-2</v>
      </c>
      <c r="E16" s="19">
        <v>0.1875</v>
      </c>
      <c r="F16" s="19">
        <v>0.23333333333333334</v>
      </c>
      <c r="G16" s="19">
        <v>0.2608695652173913</v>
      </c>
      <c r="H16" s="19">
        <v>6.6666666666666666E-2</v>
      </c>
      <c r="I16" s="19">
        <v>0.125</v>
      </c>
      <c r="J16" s="19">
        <v>0.25</v>
      </c>
      <c r="K16" s="18">
        <v>0.16888472780416514</v>
      </c>
      <c r="L16" s="2"/>
      <c r="N16" s="4"/>
      <c r="O16" s="4"/>
      <c r="P16" s="4"/>
      <c r="Q16" s="4"/>
      <c r="R16" s="4"/>
      <c r="S16" s="4"/>
      <c r="T16" s="4"/>
    </row>
    <row r="17" spans="1:41" ht="15" x14ac:dyDescent="0.25">
      <c r="A17" s="118"/>
      <c r="B17" s="99" t="s">
        <v>127</v>
      </c>
      <c r="C17" s="34" t="s">
        <v>38</v>
      </c>
      <c r="D17" s="19">
        <v>0.41463414634146339</v>
      </c>
      <c r="E17" s="19">
        <v>9.7560975609756101E-2</v>
      </c>
      <c r="F17" s="19">
        <v>0.2</v>
      </c>
      <c r="G17" s="19">
        <v>0.13207547169811321</v>
      </c>
      <c r="H17" s="19">
        <v>8.1081081081081086E-2</v>
      </c>
      <c r="I17" s="19">
        <v>7.4999999999999997E-2</v>
      </c>
      <c r="J17" s="19">
        <v>6.1224489795918366E-2</v>
      </c>
      <c r="K17" s="18">
        <v>0.15165373778947602</v>
      </c>
      <c r="L17" s="2"/>
      <c r="N17" s="4">
        <v>1</v>
      </c>
      <c r="O17" s="4">
        <v>40</v>
      </c>
      <c r="P17" s="4">
        <v>1</v>
      </c>
      <c r="Q17" s="4">
        <v>40</v>
      </c>
      <c r="R17" s="4">
        <v>1</v>
      </c>
      <c r="S17" s="4">
        <v>40</v>
      </c>
      <c r="T17" s="4">
        <v>1</v>
      </c>
      <c r="U17" s="4">
        <v>40</v>
      </c>
      <c r="V17" s="4">
        <v>1</v>
      </c>
      <c r="W17" s="4">
        <v>40</v>
      </c>
      <c r="X17" s="4">
        <v>1</v>
      </c>
      <c r="Y17" s="4">
        <v>40</v>
      </c>
      <c r="Z17" s="4">
        <v>1</v>
      </c>
      <c r="AA17" s="4">
        <v>40</v>
      </c>
    </row>
    <row r="18" spans="1:41" ht="15" x14ac:dyDescent="0.25">
      <c r="A18" s="118"/>
      <c r="B18" s="98" t="s">
        <v>126</v>
      </c>
      <c r="C18" s="34" t="s">
        <v>124</v>
      </c>
      <c r="D18" s="19">
        <v>0.58823529411764708</v>
      </c>
      <c r="E18" s="19">
        <v>0.75</v>
      </c>
      <c r="F18" s="19">
        <v>0.8</v>
      </c>
      <c r="G18" s="19">
        <v>0.5714285714285714</v>
      </c>
      <c r="H18" s="19">
        <v>1</v>
      </c>
      <c r="I18" s="19">
        <v>1</v>
      </c>
      <c r="J18" s="19">
        <v>0.66666666666666663</v>
      </c>
      <c r="K18" s="18">
        <v>0.76804721888755512</v>
      </c>
      <c r="L18" s="2"/>
      <c r="N18" s="4">
        <v>2014</v>
      </c>
      <c r="O18" s="4" t="s">
        <v>1</v>
      </c>
      <c r="P18" s="4">
        <v>2015</v>
      </c>
      <c r="Q18" s="4" t="s">
        <v>1</v>
      </c>
      <c r="R18" s="4">
        <v>2016</v>
      </c>
      <c r="S18" s="4" t="s">
        <v>1</v>
      </c>
      <c r="T18" s="4">
        <v>2017</v>
      </c>
      <c r="U18" s="4" t="s">
        <v>1</v>
      </c>
      <c r="V18" s="4">
        <v>2018</v>
      </c>
      <c r="W18" s="4" t="s">
        <v>1</v>
      </c>
      <c r="X18" s="4">
        <v>2019</v>
      </c>
      <c r="Y18" s="4" t="s">
        <v>1</v>
      </c>
      <c r="Z18" s="4">
        <v>2020</v>
      </c>
      <c r="AA18" s="4" t="s">
        <v>1</v>
      </c>
    </row>
    <row r="19" spans="1:41" ht="15.6" thickBot="1" x14ac:dyDescent="0.3">
      <c r="A19" s="118"/>
      <c r="B19" s="100" t="s">
        <v>125</v>
      </c>
      <c r="C19" s="68" t="s">
        <v>124</v>
      </c>
      <c r="D19" s="49">
        <v>0.41176470588235292</v>
      </c>
      <c r="E19" s="49">
        <v>0.25</v>
      </c>
      <c r="F19" s="49">
        <v>0.19999999999999996</v>
      </c>
      <c r="G19" s="49">
        <v>0.4285714285714286</v>
      </c>
      <c r="H19" s="49">
        <v>0</v>
      </c>
      <c r="I19" s="49">
        <v>0</v>
      </c>
      <c r="J19" s="49">
        <v>0.33333333333333337</v>
      </c>
      <c r="K19" s="62">
        <v>0.23195278111244497</v>
      </c>
      <c r="L19" s="2"/>
    </row>
    <row r="20" spans="1:41" ht="15.75" customHeight="1" thickTop="1" thickBot="1" x14ac:dyDescent="0.35">
      <c r="A20" s="118">
        <v>4</v>
      </c>
      <c r="B20" s="101" t="s">
        <v>123</v>
      </c>
      <c r="C20" s="67"/>
      <c r="D20" s="66"/>
      <c r="E20" s="66"/>
      <c r="F20" s="66"/>
      <c r="G20" s="66"/>
      <c r="H20" s="66"/>
      <c r="I20" s="66"/>
      <c r="J20" s="66"/>
      <c r="K20" s="65"/>
      <c r="L20" s="2"/>
      <c r="N20" s="4">
        <v>1</v>
      </c>
      <c r="O20" s="4">
        <v>40</v>
      </c>
      <c r="P20" s="4">
        <v>1</v>
      </c>
      <c r="Q20" s="4">
        <v>40</v>
      </c>
      <c r="R20" s="4">
        <v>1</v>
      </c>
      <c r="S20" s="4">
        <v>40</v>
      </c>
      <c r="T20" s="4">
        <v>1</v>
      </c>
      <c r="U20" s="4">
        <v>40</v>
      </c>
      <c r="V20" s="4">
        <v>1</v>
      </c>
      <c r="W20" s="4">
        <v>40</v>
      </c>
      <c r="X20" s="4">
        <v>1</v>
      </c>
      <c r="Y20" s="4">
        <v>40</v>
      </c>
      <c r="Z20" s="4">
        <v>1</v>
      </c>
      <c r="AA20" s="4">
        <v>40</v>
      </c>
    </row>
    <row r="21" spans="1:41" ht="15.6" thickTop="1" x14ac:dyDescent="0.25">
      <c r="A21" s="118"/>
      <c r="B21" s="102" t="s">
        <v>119</v>
      </c>
      <c r="C21" s="53" t="s">
        <v>4</v>
      </c>
      <c r="D21" s="64">
        <v>19</v>
      </c>
      <c r="E21" s="64">
        <v>36</v>
      </c>
      <c r="F21" s="64">
        <v>38</v>
      </c>
      <c r="G21" s="64">
        <v>33</v>
      </c>
      <c r="H21" s="64">
        <v>22</v>
      </c>
      <c r="I21" s="64">
        <v>29</v>
      </c>
      <c r="J21" s="64">
        <v>35</v>
      </c>
      <c r="K21" s="63">
        <v>30.285714285714285</v>
      </c>
      <c r="L21" s="2"/>
      <c r="N21" s="4">
        <v>2014</v>
      </c>
      <c r="O21" s="4" t="s">
        <v>6</v>
      </c>
      <c r="P21" s="4">
        <v>2015</v>
      </c>
      <c r="Q21" s="4" t="s">
        <v>6</v>
      </c>
      <c r="R21" s="4">
        <v>2016</v>
      </c>
      <c r="S21" s="4" t="s">
        <v>6</v>
      </c>
      <c r="T21" s="4">
        <v>2017</v>
      </c>
      <c r="U21" s="4" t="s">
        <v>6</v>
      </c>
      <c r="V21" s="4">
        <v>2018</v>
      </c>
      <c r="W21" s="4" t="s">
        <v>6</v>
      </c>
      <c r="X21" s="4">
        <v>2019</v>
      </c>
      <c r="Y21" s="4" t="s">
        <v>6</v>
      </c>
      <c r="Z21" s="4">
        <v>2020</v>
      </c>
      <c r="AA21" s="4" t="s">
        <v>6</v>
      </c>
    </row>
    <row r="22" spans="1:41" ht="15" x14ac:dyDescent="0.25">
      <c r="A22" s="118"/>
      <c r="B22" s="98" t="s">
        <v>121</v>
      </c>
      <c r="C22" s="25" t="s">
        <v>118</v>
      </c>
      <c r="D22" s="19">
        <v>0.31578947368421051</v>
      </c>
      <c r="E22" s="19">
        <v>0.77777777777777779</v>
      </c>
      <c r="F22" s="19">
        <v>0.63157894736842102</v>
      </c>
      <c r="G22" s="19">
        <v>0.27272727272727271</v>
      </c>
      <c r="H22" s="19">
        <v>0.68181818181818177</v>
      </c>
      <c r="I22" s="19">
        <v>0.7931034482758621</v>
      </c>
      <c r="J22" s="19">
        <v>0.4</v>
      </c>
      <c r="K22" s="18">
        <v>0.55325644309310362</v>
      </c>
      <c r="L22" s="2"/>
      <c r="N22" s="4"/>
      <c r="O22" s="4"/>
    </row>
    <row r="23" spans="1:41" ht="15" x14ac:dyDescent="0.25">
      <c r="A23" s="118"/>
      <c r="B23" s="90" t="s">
        <v>89</v>
      </c>
      <c r="C23" s="20" t="s">
        <v>118</v>
      </c>
      <c r="D23" s="19">
        <v>0.68421052631578949</v>
      </c>
      <c r="E23" s="19">
        <v>0.22222222222222221</v>
      </c>
      <c r="F23" s="19">
        <v>0.36842105263157898</v>
      </c>
      <c r="G23" s="19">
        <v>0.72727272727272729</v>
      </c>
      <c r="H23" s="19">
        <v>0.31818181818181823</v>
      </c>
      <c r="I23" s="19">
        <v>0.2068965517241379</v>
      </c>
      <c r="J23" s="19">
        <v>0.6</v>
      </c>
      <c r="K23" s="18">
        <v>0.44674355690689632</v>
      </c>
      <c r="L23" s="2"/>
      <c r="N23" s="4">
        <v>40</v>
      </c>
      <c r="O23" s="4">
        <v>15</v>
      </c>
      <c r="P23" s="4">
        <v>1</v>
      </c>
      <c r="Q23" s="4">
        <v>8</v>
      </c>
      <c r="R23" s="4">
        <v>40</v>
      </c>
      <c r="S23" s="4">
        <v>15</v>
      </c>
      <c r="T23" s="4">
        <v>1</v>
      </c>
      <c r="U23" s="4">
        <v>8</v>
      </c>
      <c r="V23" s="4">
        <v>40</v>
      </c>
      <c r="W23" s="4">
        <v>15</v>
      </c>
      <c r="X23" s="4">
        <v>1</v>
      </c>
      <c r="Y23" s="4">
        <v>8</v>
      </c>
      <c r="Z23" s="4">
        <v>40</v>
      </c>
      <c r="AA23" s="4">
        <v>15</v>
      </c>
      <c r="AB23" s="4">
        <v>1</v>
      </c>
      <c r="AC23" s="4">
        <v>8</v>
      </c>
      <c r="AD23" s="4">
        <v>40</v>
      </c>
      <c r="AE23" s="4">
        <v>15</v>
      </c>
      <c r="AF23" s="4">
        <v>1</v>
      </c>
      <c r="AG23" s="4">
        <v>8</v>
      </c>
      <c r="AH23" s="4">
        <v>40</v>
      </c>
      <c r="AI23" s="4">
        <v>15</v>
      </c>
      <c r="AJ23" s="4">
        <v>1</v>
      </c>
      <c r="AK23" s="4">
        <v>8</v>
      </c>
      <c r="AL23" s="4">
        <v>40</v>
      </c>
      <c r="AM23" s="4">
        <v>15</v>
      </c>
      <c r="AN23" s="4">
        <v>1</v>
      </c>
      <c r="AO23" s="4">
        <v>8</v>
      </c>
    </row>
    <row r="24" spans="1:41" ht="15" x14ac:dyDescent="0.25">
      <c r="A24" s="118"/>
      <c r="B24" s="103" t="s">
        <v>122</v>
      </c>
      <c r="C24" s="20" t="s">
        <v>4</v>
      </c>
      <c r="D24" s="22">
        <v>22</v>
      </c>
      <c r="E24" s="22">
        <v>5</v>
      </c>
      <c r="F24" s="22">
        <v>12</v>
      </c>
      <c r="G24" s="22">
        <v>20</v>
      </c>
      <c r="H24" s="22">
        <v>14</v>
      </c>
      <c r="I24" s="22">
        <v>11</v>
      </c>
      <c r="J24" s="22">
        <v>14</v>
      </c>
      <c r="K24" s="21">
        <v>14</v>
      </c>
      <c r="L24" s="2"/>
      <c r="N24" s="4" t="s">
        <v>1</v>
      </c>
      <c r="O24" s="4" t="s">
        <v>3</v>
      </c>
      <c r="P24" s="4">
        <v>2014</v>
      </c>
      <c r="Q24" s="4" t="s">
        <v>58</v>
      </c>
      <c r="R24" s="4" t="s">
        <v>1</v>
      </c>
      <c r="S24" s="4" t="s">
        <v>3</v>
      </c>
      <c r="T24" s="4">
        <v>2015</v>
      </c>
      <c r="U24" s="4" t="s">
        <v>58</v>
      </c>
      <c r="V24" s="4" t="s">
        <v>1</v>
      </c>
      <c r="W24" s="4" t="s">
        <v>3</v>
      </c>
      <c r="X24" s="4">
        <v>2016</v>
      </c>
      <c r="Y24" s="4" t="s">
        <v>58</v>
      </c>
      <c r="Z24" s="4" t="s">
        <v>1</v>
      </c>
      <c r="AA24" s="4" t="s">
        <v>3</v>
      </c>
      <c r="AB24" s="4">
        <v>2017</v>
      </c>
      <c r="AC24" s="4" t="s">
        <v>58</v>
      </c>
      <c r="AD24" s="4" t="s">
        <v>1</v>
      </c>
      <c r="AE24" s="4" t="s">
        <v>3</v>
      </c>
      <c r="AF24" s="4">
        <v>2018</v>
      </c>
      <c r="AG24" s="4" t="s">
        <v>58</v>
      </c>
      <c r="AH24" s="4" t="s">
        <v>1</v>
      </c>
      <c r="AI24" s="4" t="s">
        <v>3</v>
      </c>
      <c r="AJ24" s="4">
        <v>2019</v>
      </c>
      <c r="AK24" s="4" t="s">
        <v>58</v>
      </c>
      <c r="AL24" s="4" t="s">
        <v>1</v>
      </c>
      <c r="AM24" s="4" t="s">
        <v>3</v>
      </c>
      <c r="AN24" s="4">
        <v>2020</v>
      </c>
      <c r="AO24" s="4" t="s">
        <v>58</v>
      </c>
    </row>
    <row r="25" spans="1:41" ht="15" x14ac:dyDescent="0.25">
      <c r="A25" s="118"/>
      <c r="B25" s="98" t="s">
        <v>121</v>
      </c>
      <c r="C25" s="20" t="s">
        <v>116</v>
      </c>
      <c r="D25" s="19">
        <v>9.0909090909090912E-2</v>
      </c>
      <c r="E25" s="19">
        <v>0.6</v>
      </c>
      <c r="F25" s="19">
        <v>0.25</v>
      </c>
      <c r="G25" s="19">
        <v>0.1</v>
      </c>
      <c r="H25" s="19">
        <v>0.35714285714285715</v>
      </c>
      <c r="I25" s="19">
        <v>0.45454545454545453</v>
      </c>
      <c r="J25" s="19">
        <v>0.14285714285714285</v>
      </c>
      <c r="K25" s="18">
        <v>0.28506493506493508</v>
      </c>
      <c r="L25" s="2"/>
      <c r="N25" s="4"/>
      <c r="O25" s="4"/>
    </row>
    <row r="26" spans="1:41" ht="15.6" thickBot="1" x14ac:dyDescent="0.3">
      <c r="A26" s="118"/>
      <c r="B26" s="104" t="s">
        <v>89</v>
      </c>
      <c r="C26" s="17" t="s">
        <v>116</v>
      </c>
      <c r="D26" s="49">
        <v>0.90909090909090906</v>
      </c>
      <c r="E26" s="49">
        <v>0.4</v>
      </c>
      <c r="F26" s="49">
        <v>0.75</v>
      </c>
      <c r="G26" s="49">
        <v>0.9</v>
      </c>
      <c r="H26" s="49">
        <v>0.64285714285714279</v>
      </c>
      <c r="I26" s="49">
        <v>0.54545454545454541</v>
      </c>
      <c r="J26" s="49">
        <v>0.85714285714285721</v>
      </c>
      <c r="K26" s="62">
        <v>0.71493506493506487</v>
      </c>
      <c r="L26" s="2"/>
      <c r="N26" s="4">
        <v>40</v>
      </c>
      <c r="O26" s="4">
        <v>15</v>
      </c>
      <c r="P26" s="4">
        <v>1</v>
      </c>
      <c r="Q26" s="4">
        <v>8</v>
      </c>
      <c r="R26" s="4">
        <v>40</v>
      </c>
      <c r="S26" s="4">
        <v>15</v>
      </c>
      <c r="T26" s="4">
        <v>1</v>
      </c>
      <c r="U26" s="4">
        <v>8</v>
      </c>
      <c r="V26" s="4">
        <v>40</v>
      </c>
      <c r="W26" s="4">
        <v>15</v>
      </c>
      <c r="X26" s="4">
        <v>1</v>
      </c>
      <c r="Y26" s="4">
        <v>8</v>
      </c>
      <c r="Z26" s="4">
        <v>40</v>
      </c>
      <c r="AA26" s="4">
        <v>15</v>
      </c>
      <c r="AB26" s="4">
        <v>1</v>
      </c>
      <c r="AC26" s="4">
        <v>8</v>
      </c>
      <c r="AD26" s="4">
        <v>40</v>
      </c>
      <c r="AE26" s="4">
        <v>15</v>
      </c>
      <c r="AF26" s="4">
        <v>1</v>
      </c>
      <c r="AG26" s="4">
        <v>8</v>
      </c>
      <c r="AH26" s="4">
        <v>40</v>
      </c>
      <c r="AI26" s="4">
        <v>15</v>
      </c>
      <c r="AJ26" s="4">
        <v>1</v>
      </c>
      <c r="AK26" s="4">
        <v>8</v>
      </c>
      <c r="AL26" s="4">
        <v>40</v>
      </c>
      <c r="AM26" s="4">
        <v>15</v>
      </c>
      <c r="AN26" s="4">
        <v>1</v>
      </c>
      <c r="AO26" s="4">
        <v>8</v>
      </c>
    </row>
    <row r="27" spans="1:41" ht="15.75" customHeight="1" thickTop="1" x14ac:dyDescent="0.3">
      <c r="A27" s="118">
        <v>5</v>
      </c>
      <c r="B27" s="105" t="s">
        <v>120</v>
      </c>
      <c r="C27" s="61" t="s">
        <v>24</v>
      </c>
      <c r="D27" s="61" t="s">
        <v>23</v>
      </c>
      <c r="E27" s="61"/>
      <c r="F27" s="61"/>
      <c r="G27" s="61"/>
      <c r="H27" s="61"/>
      <c r="I27" s="61"/>
      <c r="J27" s="61"/>
      <c r="K27" s="60"/>
      <c r="L27" s="2"/>
      <c r="N27" s="4" t="s">
        <v>1</v>
      </c>
      <c r="O27" s="4" t="s">
        <v>3</v>
      </c>
      <c r="P27" s="4">
        <v>2014</v>
      </c>
      <c r="Q27" s="4" t="s">
        <v>1</v>
      </c>
      <c r="R27" s="4" t="s">
        <v>1</v>
      </c>
      <c r="S27" s="4" t="s">
        <v>3</v>
      </c>
      <c r="T27" s="4">
        <v>2015</v>
      </c>
      <c r="U27" s="4" t="s">
        <v>1</v>
      </c>
      <c r="V27" s="4" t="s">
        <v>1</v>
      </c>
      <c r="W27" s="4" t="s">
        <v>3</v>
      </c>
      <c r="X27" s="4">
        <v>2016</v>
      </c>
      <c r="Y27" s="4" t="s">
        <v>1</v>
      </c>
      <c r="Z27" s="4" t="s">
        <v>1</v>
      </c>
      <c r="AA27" s="4" t="s">
        <v>3</v>
      </c>
      <c r="AB27" s="4">
        <v>2017</v>
      </c>
      <c r="AC27" s="4" t="s">
        <v>1</v>
      </c>
      <c r="AD27" s="4" t="s">
        <v>1</v>
      </c>
      <c r="AE27" s="4" t="s">
        <v>3</v>
      </c>
      <c r="AF27" s="4">
        <v>2018</v>
      </c>
      <c r="AG27" s="4" t="s">
        <v>1</v>
      </c>
      <c r="AH27" s="4" t="s">
        <v>1</v>
      </c>
      <c r="AI27" s="4" t="s">
        <v>3</v>
      </c>
      <c r="AJ27" s="4">
        <v>2019</v>
      </c>
      <c r="AK27" s="4" t="s">
        <v>1</v>
      </c>
      <c r="AL27" s="4" t="s">
        <v>1</v>
      </c>
      <c r="AM27" s="4" t="s">
        <v>3</v>
      </c>
      <c r="AN27" s="4">
        <v>2020</v>
      </c>
      <c r="AO27" s="4" t="s">
        <v>1</v>
      </c>
    </row>
    <row r="28" spans="1:41" ht="15" x14ac:dyDescent="0.25">
      <c r="A28" s="118"/>
      <c r="B28" s="103" t="s">
        <v>119</v>
      </c>
      <c r="C28" s="20" t="s">
        <v>4</v>
      </c>
      <c r="D28" s="22">
        <v>19</v>
      </c>
      <c r="E28" s="22">
        <v>36</v>
      </c>
      <c r="F28" s="22">
        <v>38</v>
      </c>
      <c r="G28" s="22">
        <v>33</v>
      </c>
      <c r="H28" s="22">
        <v>22</v>
      </c>
      <c r="I28" s="22">
        <v>29</v>
      </c>
      <c r="J28" s="59">
        <v>35</v>
      </c>
      <c r="K28" s="21">
        <v>30.285714285714285</v>
      </c>
      <c r="L28" s="2"/>
      <c r="N28" s="4"/>
      <c r="O28" s="4"/>
    </row>
    <row r="29" spans="1:41" ht="15" x14ac:dyDescent="0.25">
      <c r="A29" s="118"/>
      <c r="B29" s="90" t="s">
        <v>107</v>
      </c>
      <c r="C29" s="25" t="s">
        <v>118</v>
      </c>
      <c r="D29" s="19">
        <v>0.36842105263157893</v>
      </c>
      <c r="E29" s="19">
        <v>0.3888888888888889</v>
      </c>
      <c r="F29" s="19">
        <v>0.73684210526315785</v>
      </c>
      <c r="G29" s="19">
        <v>0.18181818181818182</v>
      </c>
      <c r="H29" s="19">
        <v>0.31818181818181818</v>
      </c>
      <c r="I29" s="19">
        <v>0.65517241379310343</v>
      </c>
      <c r="J29" s="58">
        <v>0.2857142857142857</v>
      </c>
      <c r="K29" s="18">
        <v>0.4192912494701449</v>
      </c>
      <c r="L29" s="2"/>
      <c r="N29" s="4">
        <v>40</v>
      </c>
      <c r="O29" s="4">
        <v>15</v>
      </c>
      <c r="P29" s="4">
        <v>1</v>
      </c>
      <c r="Q29" s="4">
        <v>8</v>
      </c>
      <c r="R29" s="4">
        <v>40</v>
      </c>
      <c r="S29" s="4">
        <v>15</v>
      </c>
      <c r="T29" s="4">
        <v>1</v>
      </c>
      <c r="U29" s="4">
        <v>8</v>
      </c>
      <c r="V29" s="4">
        <v>40</v>
      </c>
      <c r="W29" s="4">
        <v>15</v>
      </c>
      <c r="X29" s="4">
        <v>1</v>
      </c>
      <c r="Y29" s="4">
        <v>8</v>
      </c>
      <c r="Z29" s="4">
        <v>40</v>
      </c>
      <c r="AA29" s="4">
        <v>15</v>
      </c>
      <c r="AB29" s="4">
        <v>1</v>
      </c>
      <c r="AC29" s="4">
        <v>8</v>
      </c>
      <c r="AD29" s="4">
        <v>40</v>
      </c>
      <c r="AE29" s="4">
        <v>15</v>
      </c>
      <c r="AF29" s="4">
        <v>1</v>
      </c>
      <c r="AG29" s="4">
        <v>8</v>
      </c>
      <c r="AH29" s="4">
        <v>40</v>
      </c>
      <c r="AI29" s="4">
        <v>15</v>
      </c>
      <c r="AJ29" s="4">
        <v>1</v>
      </c>
      <c r="AK29" s="4">
        <v>8</v>
      </c>
      <c r="AL29" s="4">
        <v>40</v>
      </c>
      <c r="AM29" s="4">
        <v>15</v>
      </c>
      <c r="AN29" s="4">
        <v>1</v>
      </c>
      <c r="AO29" s="4">
        <v>8</v>
      </c>
    </row>
    <row r="30" spans="1:41" ht="15" x14ac:dyDescent="0.25">
      <c r="A30" s="118"/>
      <c r="B30" s="90" t="s">
        <v>105</v>
      </c>
      <c r="C30" s="20" t="s">
        <v>118</v>
      </c>
      <c r="D30" s="19">
        <v>0.57894736842105265</v>
      </c>
      <c r="E30" s="19">
        <v>0.69444444444444442</v>
      </c>
      <c r="F30" s="19">
        <v>0.44736842105263158</v>
      </c>
      <c r="G30" s="19">
        <v>0.78787878787878785</v>
      </c>
      <c r="H30" s="19">
        <v>0.68181818181818177</v>
      </c>
      <c r="I30" s="19">
        <v>0.65517241379310343</v>
      </c>
      <c r="J30" s="58">
        <v>0.7142857142857143</v>
      </c>
      <c r="K30" s="18">
        <v>0.65141647595627372</v>
      </c>
      <c r="L30" s="2"/>
      <c r="N30" s="4" t="s">
        <v>1</v>
      </c>
      <c r="O30" s="4" t="s">
        <v>2</v>
      </c>
      <c r="P30" s="4">
        <v>2014</v>
      </c>
      <c r="Q30" s="4" t="s">
        <v>58</v>
      </c>
      <c r="R30" s="4" t="s">
        <v>1</v>
      </c>
      <c r="S30" s="4" t="s">
        <v>2</v>
      </c>
      <c r="T30" s="4">
        <v>2015</v>
      </c>
      <c r="U30" s="4" t="s">
        <v>58</v>
      </c>
      <c r="V30" s="4" t="s">
        <v>1</v>
      </c>
      <c r="W30" s="4" t="s">
        <v>2</v>
      </c>
      <c r="X30" s="4">
        <v>2016</v>
      </c>
      <c r="Y30" s="4" t="s">
        <v>58</v>
      </c>
      <c r="Z30" s="4" t="s">
        <v>1</v>
      </c>
      <c r="AA30" s="4" t="s">
        <v>2</v>
      </c>
      <c r="AB30" s="4">
        <v>2017</v>
      </c>
      <c r="AC30" s="4" t="s">
        <v>58</v>
      </c>
      <c r="AD30" s="4" t="s">
        <v>1</v>
      </c>
      <c r="AE30" s="4" t="s">
        <v>2</v>
      </c>
      <c r="AF30" s="4">
        <v>2018</v>
      </c>
      <c r="AG30" s="4" t="s">
        <v>58</v>
      </c>
      <c r="AH30" s="4" t="s">
        <v>1</v>
      </c>
      <c r="AI30" s="4" t="s">
        <v>2</v>
      </c>
      <c r="AJ30" s="4">
        <v>2019</v>
      </c>
      <c r="AK30" s="4" t="s">
        <v>58</v>
      </c>
      <c r="AL30" s="4" t="s">
        <v>1</v>
      </c>
      <c r="AM30" s="4" t="s">
        <v>2</v>
      </c>
      <c r="AN30" s="4">
        <v>2020</v>
      </c>
      <c r="AO30" s="4" t="s">
        <v>58</v>
      </c>
    </row>
    <row r="31" spans="1:41" ht="15" x14ac:dyDescent="0.25">
      <c r="A31" s="118"/>
      <c r="B31" s="103" t="s">
        <v>117</v>
      </c>
      <c r="C31" s="20" t="s">
        <v>4</v>
      </c>
      <c r="D31" s="22">
        <v>22</v>
      </c>
      <c r="E31" s="22">
        <v>5</v>
      </c>
      <c r="F31" s="22">
        <v>12</v>
      </c>
      <c r="G31" s="22">
        <v>20</v>
      </c>
      <c r="H31" s="22">
        <v>14</v>
      </c>
      <c r="I31" s="22">
        <v>11</v>
      </c>
      <c r="J31" s="59">
        <v>14</v>
      </c>
      <c r="K31" s="21">
        <v>14</v>
      </c>
      <c r="L31" s="2"/>
      <c r="N31" s="4"/>
      <c r="O31" s="4"/>
    </row>
    <row r="32" spans="1:41" ht="15" x14ac:dyDescent="0.25">
      <c r="A32" s="118"/>
      <c r="B32" s="90" t="s">
        <v>107</v>
      </c>
      <c r="C32" s="20" t="s">
        <v>116</v>
      </c>
      <c r="D32" s="19">
        <v>0.45454545454545453</v>
      </c>
      <c r="E32" s="19">
        <v>0.2</v>
      </c>
      <c r="F32" s="19">
        <v>0.75</v>
      </c>
      <c r="G32" s="19">
        <v>0.45</v>
      </c>
      <c r="H32" s="19">
        <v>0.21428571428571427</v>
      </c>
      <c r="I32" s="19">
        <v>0.54545454545454541</v>
      </c>
      <c r="J32" s="58">
        <v>0.6428571428571429</v>
      </c>
      <c r="K32" s="18">
        <v>0.46530612244897956</v>
      </c>
      <c r="L32" s="2"/>
      <c r="N32" s="4">
        <v>15</v>
      </c>
      <c r="O32" s="4">
        <v>1</v>
      </c>
      <c r="P32" s="4">
        <v>9</v>
      </c>
      <c r="Q32" s="4">
        <v>15</v>
      </c>
      <c r="R32" s="4">
        <v>1</v>
      </c>
      <c r="S32" s="4">
        <v>9</v>
      </c>
      <c r="T32" s="4">
        <v>15</v>
      </c>
      <c r="U32" s="4">
        <v>1</v>
      </c>
      <c r="V32" s="4">
        <v>9</v>
      </c>
      <c r="W32" s="4">
        <v>15</v>
      </c>
      <c r="X32" s="4">
        <v>1</v>
      </c>
      <c r="Y32" s="4">
        <v>9</v>
      </c>
      <c r="Z32" s="4">
        <v>15</v>
      </c>
      <c r="AA32" s="4">
        <v>1</v>
      </c>
      <c r="AB32" s="4">
        <v>9</v>
      </c>
      <c r="AC32" s="4">
        <v>15</v>
      </c>
      <c r="AD32" s="4">
        <v>1</v>
      </c>
      <c r="AE32" s="4">
        <v>9</v>
      </c>
      <c r="AF32" s="4">
        <v>15</v>
      </c>
      <c r="AG32" s="4">
        <v>1</v>
      </c>
      <c r="AH32" s="4">
        <v>9</v>
      </c>
    </row>
    <row r="33" spans="1:34" ht="15.6" thickBot="1" x14ac:dyDescent="0.3">
      <c r="A33" s="118"/>
      <c r="B33" s="90" t="s">
        <v>105</v>
      </c>
      <c r="C33" s="17" t="s">
        <v>116</v>
      </c>
      <c r="D33" s="19">
        <v>0.63636363636363635</v>
      </c>
      <c r="E33" s="19">
        <v>1</v>
      </c>
      <c r="F33" s="19">
        <v>0.58333333333333337</v>
      </c>
      <c r="G33" s="19">
        <v>0.6</v>
      </c>
      <c r="H33" s="19">
        <v>0.7142857142857143</v>
      </c>
      <c r="I33" s="19">
        <v>0.63636363636363635</v>
      </c>
      <c r="J33" s="58">
        <v>0.42857142857142855</v>
      </c>
      <c r="K33" s="18">
        <v>0.65698824984539272</v>
      </c>
      <c r="L33" s="2"/>
      <c r="N33" s="4" t="s">
        <v>3</v>
      </c>
      <c r="O33" s="4">
        <v>2014</v>
      </c>
      <c r="P33" s="4" t="s">
        <v>51</v>
      </c>
      <c r="Q33" s="4" t="s">
        <v>3</v>
      </c>
      <c r="R33" s="4">
        <v>2015</v>
      </c>
      <c r="S33" s="4" t="s">
        <v>51</v>
      </c>
      <c r="T33" s="4" t="s">
        <v>3</v>
      </c>
      <c r="U33" s="4">
        <v>2016</v>
      </c>
      <c r="V33" s="4" t="s">
        <v>51</v>
      </c>
      <c r="W33" s="4" t="s">
        <v>3</v>
      </c>
      <c r="X33" s="4">
        <v>2017</v>
      </c>
      <c r="Y33" s="4" t="s">
        <v>51</v>
      </c>
      <c r="Z33" s="4" t="s">
        <v>3</v>
      </c>
      <c r="AA33" s="4">
        <v>2018</v>
      </c>
      <c r="AB33" s="4" t="s">
        <v>51</v>
      </c>
      <c r="AC33" s="4" t="s">
        <v>3</v>
      </c>
      <c r="AD33" s="4">
        <v>2019</v>
      </c>
      <c r="AE33" s="4" t="s">
        <v>51</v>
      </c>
      <c r="AF33" s="4" t="s">
        <v>3</v>
      </c>
      <c r="AG33" s="4">
        <v>2020</v>
      </c>
      <c r="AH33" s="4" t="s">
        <v>51</v>
      </c>
    </row>
    <row r="34" spans="1:34" ht="16.2" thickTop="1" x14ac:dyDescent="0.3">
      <c r="A34" s="118">
        <v>6</v>
      </c>
      <c r="B34" s="106" t="s">
        <v>115</v>
      </c>
      <c r="C34" s="27" t="s">
        <v>24</v>
      </c>
      <c r="D34" s="27" t="s">
        <v>23</v>
      </c>
      <c r="E34" s="27"/>
      <c r="F34" s="27"/>
      <c r="G34" s="27"/>
      <c r="H34" s="27"/>
      <c r="I34" s="27"/>
      <c r="J34" s="27"/>
      <c r="K34" s="57"/>
      <c r="L34" s="2"/>
      <c r="N34" s="4"/>
      <c r="O34" s="4"/>
    </row>
    <row r="35" spans="1:34" ht="30" x14ac:dyDescent="0.25">
      <c r="A35" s="118"/>
      <c r="B35" s="107" t="s">
        <v>114</v>
      </c>
      <c r="C35" s="34" t="s">
        <v>29</v>
      </c>
      <c r="D35" s="19">
        <v>0.83625730994152048</v>
      </c>
      <c r="E35" s="29"/>
      <c r="F35" s="29"/>
      <c r="G35" s="29"/>
      <c r="H35" s="29"/>
      <c r="I35" s="29"/>
      <c r="J35" s="29"/>
      <c r="K35" s="28"/>
      <c r="L35" s="2"/>
      <c r="N35" s="4">
        <v>15</v>
      </c>
      <c r="O35" s="4">
        <v>1</v>
      </c>
      <c r="P35" s="4">
        <v>9</v>
      </c>
      <c r="Q35" s="4">
        <v>15</v>
      </c>
      <c r="R35" s="4">
        <v>1</v>
      </c>
      <c r="S35" s="4">
        <v>9</v>
      </c>
      <c r="T35" s="4">
        <v>15</v>
      </c>
      <c r="U35" s="4">
        <v>1</v>
      </c>
      <c r="V35" s="4">
        <v>9</v>
      </c>
      <c r="W35" s="4">
        <v>15</v>
      </c>
      <c r="X35" s="4">
        <v>1</v>
      </c>
      <c r="Y35" s="4">
        <v>9</v>
      </c>
      <c r="Z35" s="4">
        <v>15</v>
      </c>
      <c r="AA35" s="4">
        <v>1</v>
      </c>
      <c r="AB35" s="4">
        <v>9</v>
      </c>
      <c r="AC35" s="4">
        <v>15</v>
      </c>
      <c r="AD35" s="4">
        <v>1</v>
      </c>
      <c r="AE35" s="4">
        <v>9</v>
      </c>
      <c r="AF35" s="4">
        <v>15</v>
      </c>
      <c r="AG35" s="4">
        <v>1</v>
      </c>
      <c r="AH35" s="4">
        <v>9</v>
      </c>
    </row>
    <row r="36" spans="1:34" ht="15" x14ac:dyDescent="0.25">
      <c r="A36" s="118"/>
      <c r="B36" s="103" t="s">
        <v>113</v>
      </c>
      <c r="C36" s="20" t="s">
        <v>4</v>
      </c>
      <c r="D36" s="56">
        <v>101.55244755244755</v>
      </c>
      <c r="E36" s="29"/>
      <c r="F36" s="29"/>
      <c r="G36" s="29"/>
      <c r="H36" s="29"/>
      <c r="I36" s="29"/>
      <c r="J36" s="29"/>
      <c r="K36" s="28"/>
      <c r="L36" s="2"/>
      <c r="N36" s="4" t="s">
        <v>2</v>
      </c>
      <c r="O36" s="4">
        <v>2014</v>
      </c>
      <c r="P36" s="4" t="s">
        <v>51</v>
      </c>
      <c r="Q36" s="4" t="s">
        <v>2</v>
      </c>
      <c r="R36" s="4">
        <v>2015</v>
      </c>
      <c r="S36" s="4" t="s">
        <v>51</v>
      </c>
      <c r="T36" s="4" t="s">
        <v>2</v>
      </c>
      <c r="U36" s="4">
        <v>2016</v>
      </c>
      <c r="V36" s="4" t="s">
        <v>51</v>
      </c>
      <c r="W36" s="4" t="s">
        <v>2</v>
      </c>
      <c r="X36" s="4">
        <v>2017</v>
      </c>
      <c r="Y36" s="4" t="s">
        <v>51</v>
      </c>
      <c r="Z36" s="4" t="s">
        <v>2</v>
      </c>
      <c r="AA36" s="4">
        <v>2018</v>
      </c>
      <c r="AB36" s="4" t="s">
        <v>51</v>
      </c>
      <c r="AC36" s="4" t="s">
        <v>2</v>
      </c>
      <c r="AD36" s="4">
        <v>2019</v>
      </c>
      <c r="AE36" s="4" t="s">
        <v>51</v>
      </c>
      <c r="AF36" s="4" t="s">
        <v>2</v>
      </c>
      <c r="AG36" s="4">
        <v>2020</v>
      </c>
      <c r="AH36" s="4" t="s">
        <v>51</v>
      </c>
    </row>
    <row r="37" spans="1:34" ht="15" x14ac:dyDescent="0.25">
      <c r="A37" s="118"/>
      <c r="B37" s="98" t="s">
        <v>112</v>
      </c>
      <c r="C37" s="20" t="s">
        <v>4</v>
      </c>
      <c r="D37" s="56">
        <v>1</v>
      </c>
      <c r="E37" s="29"/>
      <c r="F37" s="29"/>
      <c r="G37" s="29"/>
      <c r="H37" s="29"/>
      <c r="I37" s="29"/>
      <c r="J37" s="29"/>
      <c r="K37" s="28"/>
      <c r="L37" s="2"/>
      <c r="N37" s="4"/>
      <c r="O37" s="4"/>
    </row>
    <row r="38" spans="1:34" ht="15" x14ac:dyDescent="0.25">
      <c r="A38" s="118"/>
      <c r="B38" s="90" t="s">
        <v>111</v>
      </c>
      <c r="C38" s="20" t="s">
        <v>4</v>
      </c>
      <c r="D38" s="56">
        <v>545</v>
      </c>
      <c r="E38" s="29"/>
      <c r="F38" s="29"/>
      <c r="G38" s="29"/>
      <c r="H38" s="29"/>
      <c r="I38" s="29"/>
      <c r="J38" s="29"/>
      <c r="K38" s="28"/>
      <c r="L38" s="2"/>
      <c r="N38" s="4">
        <v>15</v>
      </c>
      <c r="O38" s="4">
        <v>1</v>
      </c>
      <c r="P38" s="4">
        <v>58</v>
      </c>
      <c r="Q38" s="4">
        <v>15</v>
      </c>
      <c r="R38" s="4">
        <v>1</v>
      </c>
      <c r="S38" s="4">
        <v>58</v>
      </c>
      <c r="T38" s="4">
        <v>15</v>
      </c>
      <c r="U38" s="4">
        <v>1</v>
      </c>
      <c r="V38" s="4">
        <v>58</v>
      </c>
      <c r="W38" s="4">
        <v>15</v>
      </c>
      <c r="X38" s="4">
        <v>1</v>
      </c>
      <c r="Y38" s="4">
        <v>58</v>
      </c>
      <c r="Z38" s="4">
        <v>15</v>
      </c>
      <c r="AA38" s="4">
        <v>1</v>
      </c>
      <c r="AB38" s="4">
        <v>58</v>
      </c>
      <c r="AC38" s="4">
        <v>15</v>
      </c>
      <c r="AD38" s="4">
        <v>1</v>
      </c>
      <c r="AE38" s="4">
        <v>58</v>
      </c>
      <c r="AF38" s="4">
        <v>15</v>
      </c>
      <c r="AG38" s="4">
        <v>1</v>
      </c>
      <c r="AH38" s="4">
        <v>58</v>
      </c>
    </row>
    <row r="39" spans="1:34" ht="16.2" thickBot="1" x14ac:dyDescent="0.35">
      <c r="A39" s="118">
        <v>7</v>
      </c>
      <c r="B39" s="108" t="s">
        <v>110</v>
      </c>
      <c r="C39" s="55" t="s">
        <v>24</v>
      </c>
      <c r="D39" s="55" t="s">
        <v>23</v>
      </c>
      <c r="E39" s="55"/>
      <c r="F39" s="55"/>
      <c r="G39" s="55"/>
      <c r="H39" s="55"/>
      <c r="I39" s="55"/>
      <c r="J39" s="55"/>
      <c r="K39" s="54"/>
      <c r="L39" s="2"/>
      <c r="N39" s="4" t="s">
        <v>3</v>
      </c>
      <c r="O39" s="4">
        <v>2014</v>
      </c>
      <c r="P39" s="4" t="s">
        <v>103</v>
      </c>
      <c r="Q39" s="4" t="s">
        <v>3</v>
      </c>
      <c r="R39" s="4">
        <v>2015</v>
      </c>
      <c r="S39" s="4" t="s">
        <v>103</v>
      </c>
      <c r="T39" s="4" t="s">
        <v>3</v>
      </c>
      <c r="U39" s="4">
        <v>2016</v>
      </c>
      <c r="V39" s="4" t="s">
        <v>103</v>
      </c>
      <c r="W39" s="4" t="s">
        <v>3</v>
      </c>
      <c r="X39" s="4">
        <v>2017</v>
      </c>
      <c r="Y39" s="4" t="s">
        <v>103</v>
      </c>
      <c r="Z39" s="4" t="s">
        <v>3</v>
      </c>
      <c r="AA39" s="4">
        <v>2018</v>
      </c>
      <c r="AB39" s="4" t="s">
        <v>103</v>
      </c>
      <c r="AC39" s="4" t="s">
        <v>3</v>
      </c>
      <c r="AD39" s="4">
        <v>2019</v>
      </c>
      <c r="AE39" s="4" t="s">
        <v>103</v>
      </c>
      <c r="AF39" s="4" t="s">
        <v>3</v>
      </c>
      <c r="AG39" s="4">
        <v>2020</v>
      </c>
      <c r="AH39" s="4" t="s">
        <v>103</v>
      </c>
    </row>
    <row r="40" spans="1:34" ht="15.6" thickTop="1" x14ac:dyDescent="0.25">
      <c r="A40" s="118"/>
      <c r="B40" s="102" t="s">
        <v>109</v>
      </c>
      <c r="C40" s="53" t="s">
        <v>4</v>
      </c>
      <c r="D40" s="52">
        <v>488</v>
      </c>
      <c r="E40" s="52"/>
      <c r="F40" s="52"/>
      <c r="G40" s="52"/>
      <c r="H40" s="52"/>
      <c r="I40" s="52"/>
      <c r="J40" s="52"/>
      <c r="K40" s="51"/>
      <c r="L40" s="2"/>
      <c r="N40" s="4">
        <v>15</v>
      </c>
      <c r="O40" s="4">
        <v>1</v>
      </c>
      <c r="P40" s="4">
        <v>58</v>
      </c>
      <c r="Q40" s="4">
        <v>15</v>
      </c>
      <c r="R40" s="4">
        <v>1</v>
      </c>
      <c r="S40" s="4">
        <v>58</v>
      </c>
      <c r="T40" s="4">
        <v>15</v>
      </c>
      <c r="U40" s="4">
        <v>1</v>
      </c>
      <c r="V40" s="4">
        <v>58</v>
      </c>
      <c r="W40" s="4">
        <v>15</v>
      </c>
      <c r="X40" s="4">
        <v>1</v>
      </c>
      <c r="Y40" s="4">
        <v>58</v>
      </c>
      <c r="Z40" s="4">
        <v>15</v>
      </c>
      <c r="AA40" s="4">
        <v>1</v>
      </c>
      <c r="AB40" s="4">
        <v>58</v>
      </c>
      <c r="AC40" s="4">
        <v>15</v>
      </c>
      <c r="AD40" s="4">
        <v>1</v>
      </c>
      <c r="AE40" s="4">
        <v>58</v>
      </c>
      <c r="AF40" s="4">
        <v>15</v>
      </c>
      <c r="AG40" s="4">
        <v>1</v>
      </c>
      <c r="AH40" s="4">
        <v>58</v>
      </c>
    </row>
    <row r="41" spans="1:34" ht="15" x14ac:dyDescent="0.25">
      <c r="A41" s="118"/>
      <c r="B41" s="103" t="s">
        <v>108</v>
      </c>
      <c r="C41" s="20" t="s">
        <v>4</v>
      </c>
      <c r="D41" s="50">
        <v>1.4269005847953216</v>
      </c>
      <c r="E41" s="29"/>
      <c r="F41" s="29"/>
      <c r="G41" s="29"/>
      <c r="H41" s="29"/>
      <c r="I41" s="29"/>
      <c r="J41" s="29"/>
      <c r="K41" s="28"/>
      <c r="L41" s="2"/>
      <c r="N41" s="4" t="s">
        <v>2</v>
      </c>
      <c r="O41" s="4">
        <v>2014</v>
      </c>
      <c r="P41" s="4" t="s">
        <v>103</v>
      </c>
      <c r="Q41" s="4" t="s">
        <v>2</v>
      </c>
      <c r="R41" s="4">
        <v>2015</v>
      </c>
      <c r="S41" s="4" t="s">
        <v>103</v>
      </c>
      <c r="T41" s="4" t="s">
        <v>2</v>
      </c>
      <c r="U41" s="4">
        <v>2016</v>
      </c>
      <c r="V41" s="4" t="s">
        <v>103</v>
      </c>
      <c r="W41" s="4" t="s">
        <v>2</v>
      </c>
      <c r="X41" s="4">
        <v>2017</v>
      </c>
      <c r="Y41" s="4" t="s">
        <v>103</v>
      </c>
      <c r="Z41" s="4" t="s">
        <v>2</v>
      </c>
      <c r="AA41" s="4">
        <v>2018</v>
      </c>
      <c r="AB41" s="4" t="s">
        <v>103</v>
      </c>
      <c r="AC41" s="4" t="s">
        <v>2</v>
      </c>
      <c r="AD41" s="4">
        <v>2019</v>
      </c>
      <c r="AE41" s="4" t="s">
        <v>103</v>
      </c>
      <c r="AF41" s="4" t="s">
        <v>2</v>
      </c>
      <c r="AG41" s="4">
        <v>2020</v>
      </c>
      <c r="AH41" s="4" t="s">
        <v>103</v>
      </c>
    </row>
    <row r="42" spans="1:34" ht="30" x14ac:dyDescent="0.25">
      <c r="A42" s="118"/>
      <c r="B42" s="103" t="s">
        <v>107</v>
      </c>
      <c r="C42" s="20" t="s">
        <v>104</v>
      </c>
      <c r="D42" s="19">
        <v>0.33401639344262296</v>
      </c>
      <c r="E42" s="29"/>
      <c r="F42" s="29"/>
      <c r="G42" s="29"/>
      <c r="H42" s="29"/>
      <c r="I42" s="29"/>
      <c r="J42" s="29"/>
      <c r="K42" s="28"/>
      <c r="L42" s="2"/>
      <c r="N42" s="4">
        <v>15</v>
      </c>
      <c r="O42" s="4">
        <v>1</v>
      </c>
      <c r="P42" s="4">
        <v>59</v>
      </c>
      <c r="Q42" s="4">
        <v>15</v>
      </c>
      <c r="R42" s="4">
        <v>1</v>
      </c>
      <c r="S42" s="4">
        <v>59</v>
      </c>
      <c r="T42" s="4">
        <v>15</v>
      </c>
      <c r="U42" s="4">
        <v>1</v>
      </c>
      <c r="V42" s="4">
        <v>59</v>
      </c>
      <c r="W42" s="4">
        <v>15</v>
      </c>
      <c r="X42" s="4">
        <v>1</v>
      </c>
      <c r="Y42" s="4">
        <v>59</v>
      </c>
      <c r="Z42" s="4">
        <v>15</v>
      </c>
      <c r="AA42" s="4">
        <v>1</v>
      </c>
      <c r="AB42" s="4">
        <v>59</v>
      </c>
      <c r="AC42" s="4">
        <v>15</v>
      </c>
      <c r="AD42" s="4">
        <v>1</v>
      </c>
      <c r="AE42" s="4">
        <v>59</v>
      </c>
      <c r="AF42" s="4">
        <v>15</v>
      </c>
      <c r="AG42" s="4">
        <v>1</v>
      </c>
      <c r="AH42" s="4">
        <v>59</v>
      </c>
    </row>
    <row r="43" spans="1:34" ht="15" x14ac:dyDescent="0.25">
      <c r="A43" s="118"/>
      <c r="B43" s="90" t="s">
        <v>102</v>
      </c>
      <c r="C43" s="20" t="s">
        <v>106</v>
      </c>
      <c r="D43" s="19">
        <v>0.64417177914110424</v>
      </c>
      <c r="E43" s="29"/>
      <c r="F43" s="29"/>
      <c r="G43" s="29"/>
      <c r="H43" s="29"/>
      <c r="I43" s="29"/>
      <c r="J43" s="29"/>
      <c r="K43" s="28"/>
      <c r="L43" s="2"/>
      <c r="N43" s="4" t="s">
        <v>3</v>
      </c>
      <c r="O43" s="4">
        <v>2014</v>
      </c>
      <c r="P43" s="4" t="s">
        <v>103</v>
      </c>
      <c r="Q43" s="4" t="s">
        <v>3</v>
      </c>
      <c r="R43" s="4">
        <v>2015</v>
      </c>
      <c r="S43" s="4" t="s">
        <v>103</v>
      </c>
      <c r="T43" s="4" t="s">
        <v>3</v>
      </c>
      <c r="U43" s="4">
        <v>2016</v>
      </c>
      <c r="V43" s="4" t="s">
        <v>103</v>
      </c>
      <c r="W43" s="4" t="s">
        <v>3</v>
      </c>
      <c r="X43" s="4">
        <v>2017</v>
      </c>
      <c r="Y43" s="4" t="s">
        <v>103</v>
      </c>
      <c r="Z43" s="4" t="s">
        <v>3</v>
      </c>
      <c r="AA43" s="4">
        <v>2018</v>
      </c>
      <c r="AB43" s="4" t="s">
        <v>103</v>
      </c>
      <c r="AC43" s="4" t="s">
        <v>3</v>
      </c>
      <c r="AD43" s="4">
        <v>2019</v>
      </c>
      <c r="AE43" s="4" t="s">
        <v>103</v>
      </c>
      <c r="AF43" s="4" t="s">
        <v>3</v>
      </c>
      <c r="AG43" s="4">
        <v>2020</v>
      </c>
      <c r="AH43" s="4" t="s">
        <v>103</v>
      </c>
    </row>
    <row r="44" spans="1:34" ht="15" x14ac:dyDescent="0.25">
      <c r="A44" s="118"/>
      <c r="B44" s="90" t="s">
        <v>101</v>
      </c>
      <c r="C44" s="20" t="s">
        <v>106</v>
      </c>
      <c r="D44" s="19">
        <v>0.35582822085889571</v>
      </c>
      <c r="E44" s="29"/>
      <c r="F44" s="29"/>
      <c r="G44" s="29"/>
      <c r="H44" s="29"/>
      <c r="I44" s="29"/>
      <c r="J44" s="29"/>
      <c r="K44" s="28"/>
      <c r="L44" s="2"/>
      <c r="N44" s="4">
        <v>15</v>
      </c>
      <c r="O44" s="4">
        <v>1</v>
      </c>
      <c r="P44" s="4">
        <v>59</v>
      </c>
      <c r="Q44" s="4">
        <v>15</v>
      </c>
      <c r="R44" s="4">
        <v>1</v>
      </c>
      <c r="S44" s="4">
        <v>59</v>
      </c>
      <c r="T44" s="4">
        <v>15</v>
      </c>
      <c r="U44" s="4">
        <v>1</v>
      </c>
      <c r="V44" s="4">
        <v>59</v>
      </c>
      <c r="W44" s="4">
        <v>15</v>
      </c>
      <c r="X44" s="4">
        <v>1</v>
      </c>
      <c r="Y44" s="4">
        <v>59</v>
      </c>
      <c r="Z44" s="4">
        <v>15</v>
      </c>
      <c r="AA44" s="4">
        <v>1</v>
      </c>
      <c r="AB44" s="4">
        <v>59</v>
      </c>
      <c r="AC44" s="4">
        <v>15</v>
      </c>
      <c r="AD44" s="4">
        <v>1</v>
      </c>
      <c r="AE44" s="4">
        <v>59</v>
      </c>
      <c r="AF44" s="4">
        <v>15</v>
      </c>
      <c r="AG44" s="4">
        <v>1</v>
      </c>
      <c r="AH44" s="4">
        <v>59</v>
      </c>
    </row>
    <row r="45" spans="1:34" ht="30" x14ac:dyDescent="0.25">
      <c r="A45" s="118"/>
      <c r="B45" s="103" t="s">
        <v>105</v>
      </c>
      <c r="C45" s="20" t="s">
        <v>104</v>
      </c>
      <c r="D45" s="19">
        <v>0.66598360655737709</v>
      </c>
      <c r="E45" s="29"/>
      <c r="F45" s="29"/>
      <c r="G45" s="29"/>
      <c r="H45" s="29"/>
      <c r="I45" s="29"/>
      <c r="J45" s="29"/>
      <c r="K45" s="28"/>
      <c r="L45" s="2"/>
      <c r="N45" s="4" t="s">
        <v>2</v>
      </c>
      <c r="O45" s="4">
        <v>2014</v>
      </c>
      <c r="P45" s="4" t="s">
        <v>103</v>
      </c>
      <c r="Q45" s="4" t="s">
        <v>2</v>
      </c>
      <c r="R45" s="4">
        <v>2015</v>
      </c>
      <c r="S45" s="4" t="s">
        <v>103</v>
      </c>
      <c r="T45" s="4" t="s">
        <v>2</v>
      </c>
      <c r="U45" s="4">
        <v>2016</v>
      </c>
      <c r="V45" s="4" t="s">
        <v>103</v>
      </c>
      <c r="W45" s="4" t="s">
        <v>2</v>
      </c>
      <c r="X45" s="4">
        <v>2017</v>
      </c>
      <c r="Y45" s="4" t="s">
        <v>103</v>
      </c>
      <c r="Z45" s="4" t="s">
        <v>2</v>
      </c>
      <c r="AA45" s="4">
        <v>2018</v>
      </c>
      <c r="AB45" s="4" t="s">
        <v>103</v>
      </c>
      <c r="AC45" s="4" t="s">
        <v>2</v>
      </c>
      <c r="AD45" s="4">
        <v>2019</v>
      </c>
      <c r="AE45" s="4" t="s">
        <v>103</v>
      </c>
      <c r="AF45" s="4" t="s">
        <v>2</v>
      </c>
      <c r="AG45" s="4">
        <v>2020</v>
      </c>
      <c r="AH45" s="4" t="s">
        <v>103</v>
      </c>
    </row>
    <row r="46" spans="1:34" ht="15" x14ac:dyDescent="0.25">
      <c r="A46" s="118"/>
      <c r="B46" s="90" t="s">
        <v>102</v>
      </c>
      <c r="C46" s="20" t="s">
        <v>100</v>
      </c>
      <c r="D46" s="19">
        <v>0.66461538461538461</v>
      </c>
      <c r="E46" s="29"/>
      <c r="F46" s="29"/>
      <c r="G46" s="29"/>
      <c r="H46" s="29"/>
      <c r="I46" s="29"/>
      <c r="J46" s="29"/>
      <c r="K46" s="28"/>
      <c r="L46" s="2"/>
      <c r="N46" s="4"/>
      <c r="O46" s="4"/>
    </row>
    <row r="47" spans="1:34" ht="15.6" thickBot="1" x14ac:dyDescent="0.3">
      <c r="A47" s="118"/>
      <c r="B47" s="104" t="s">
        <v>101</v>
      </c>
      <c r="C47" s="17" t="s">
        <v>100</v>
      </c>
      <c r="D47" s="49">
        <v>0.32923076923076922</v>
      </c>
      <c r="E47" s="15"/>
      <c r="F47" s="15"/>
      <c r="G47" s="15"/>
      <c r="H47" s="15"/>
      <c r="I47" s="15"/>
      <c r="J47" s="15"/>
      <c r="K47" s="14"/>
      <c r="L47" s="2"/>
      <c r="N47" s="4">
        <v>15</v>
      </c>
      <c r="O47" s="4">
        <v>40</v>
      </c>
      <c r="P47" s="4">
        <v>8</v>
      </c>
      <c r="R47" s="4">
        <v>15</v>
      </c>
      <c r="S47" s="4">
        <v>40</v>
      </c>
      <c r="T47" s="4">
        <v>8</v>
      </c>
    </row>
    <row r="48" spans="1:34" ht="63" thickTop="1" x14ac:dyDescent="0.25">
      <c r="A48" s="118">
        <v>8</v>
      </c>
      <c r="B48" s="125" t="s">
        <v>99</v>
      </c>
      <c r="C48" s="127" t="s">
        <v>88</v>
      </c>
      <c r="D48" s="48" t="s">
        <v>87</v>
      </c>
      <c r="E48" s="48" t="s">
        <v>86</v>
      </c>
      <c r="F48" s="48" t="s">
        <v>85</v>
      </c>
      <c r="G48" s="48" t="s">
        <v>84</v>
      </c>
      <c r="H48" s="48" t="s">
        <v>83</v>
      </c>
      <c r="I48" s="48" t="s">
        <v>82</v>
      </c>
      <c r="J48" s="47"/>
      <c r="K48" s="46"/>
      <c r="L48" s="2"/>
      <c r="N48" s="4" t="s">
        <v>2</v>
      </c>
      <c r="O48" s="4" t="s">
        <v>1</v>
      </c>
      <c r="P48" s="4" t="s">
        <v>58</v>
      </c>
      <c r="R48" s="4" t="s">
        <v>2</v>
      </c>
      <c r="S48" s="4" t="s">
        <v>1</v>
      </c>
      <c r="T48" s="4" t="s">
        <v>1</v>
      </c>
    </row>
    <row r="49" spans="1:21" ht="15" x14ac:dyDescent="0.25">
      <c r="A49" s="118"/>
      <c r="B49" s="126"/>
      <c r="C49" s="128"/>
      <c r="D49" s="19">
        <v>0</v>
      </c>
      <c r="E49" s="19">
        <v>7.9754601226993863E-2</v>
      </c>
      <c r="F49" s="19">
        <v>0.56441717791411039</v>
      </c>
      <c r="G49" s="19">
        <v>3.6809815950920248E-2</v>
      </c>
      <c r="H49" s="19">
        <v>2.4539877300613498E-2</v>
      </c>
      <c r="I49" s="19">
        <v>0.29447852760736198</v>
      </c>
      <c r="J49" s="29"/>
      <c r="K49" s="28"/>
      <c r="L49" s="2"/>
      <c r="N49" s="4"/>
      <c r="O49" s="4"/>
    </row>
    <row r="50" spans="1:21" ht="46.8" x14ac:dyDescent="0.25">
      <c r="A50" s="118"/>
      <c r="B50" s="129" t="s">
        <v>98</v>
      </c>
      <c r="C50" s="131" t="s">
        <v>74</v>
      </c>
      <c r="D50" s="36" t="s">
        <v>73</v>
      </c>
      <c r="E50" s="36" t="s">
        <v>72</v>
      </c>
      <c r="F50" s="36" t="s">
        <v>71</v>
      </c>
      <c r="G50" s="36" t="s">
        <v>70</v>
      </c>
      <c r="H50" s="36" t="s">
        <v>69</v>
      </c>
      <c r="I50" s="36" t="s">
        <v>68</v>
      </c>
      <c r="J50" s="36" t="s">
        <v>67</v>
      </c>
      <c r="K50" s="37" t="s">
        <v>66</v>
      </c>
      <c r="L50" s="2"/>
      <c r="N50" s="4"/>
      <c r="O50" s="4"/>
    </row>
    <row r="51" spans="1:21" ht="15" x14ac:dyDescent="0.25">
      <c r="A51" s="118"/>
      <c r="B51" s="130"/>
      <c r="C51" s="132"/>
      <c r="D51" s="19">
        <v>0.28307692307692306</v>
      </c>
      <c r="E51" s="19">
        <v>4.3076923076923075E-2</v>
      </c>
      <c r="F51" s="19">
        <v>6.1538461538461542E-2</v>
      </c>
      <c r="G51" s="19">
        <v>2.1538461538461538E-2</v>
      </c>
      <c r="H51" s="19">
        <v>9.2307692307692313E-2</v>
      </c>
      <c r="I51" s="19">
        <v>3.0769230769230769E-3</v>
      </c>
      <c r="J51" s="19">
        <v>6.1538461538461538E-3</v>
      </c>
      <c r="K51" s="18">
        <v>1.5384615384615385E-2</v>
      </c>
      <c r="L51" s="2"/>
      <c r="N51" s="4">
        <v>15</v>
      </c>
      <c r="O51" s="4">
        <v>9</v>
      </c>
      <c r="P51" s="4">
        <v>15</v>
      </c>
      <c r="Q51" s="4">
        <v>9</v>
      </c>
      <c r="R51" s="4">
        <v>15</v>
      </c>
      <c r="S51" s="4">
        <v>9</v>
      </c>
      <c r="T51" s="4">
        <v>15</v>
      </c>
      <c r="U51" s="4">
        <v>9</v>
      </c>
    </row>
    <row r="52" spans="1:21" ht="46.8" x14ac:dyDescent="0.25">
      <c r="A52" s="118"/>
      <c r="B52" s="130"/>
      <c r="C52" s="132"/>
      <c r="D52" s="36" t="s">
        <v>65</v>
      </c>
      <c r="E52" s="36" t="s">
        <v>64</v>
      </c>
      <c r="F52" s="36" t="s">
        <v>63</v>
      </c>
      <c r="G52" s="36" t="s">
        <v>62</v>
      </c>
      <c r="H52" s="36" t="s">
        <v>61</v>
      </c>
      <c r="I52" s="36" t="s">
        <v>60</v>
      </c>
      <c r="J52" s="36" t="s">
        <v>43</v>
      </c>
      <c r="K52" s="18"/>
      <c r="L52" s="2"/>
      <c r="N52" s="4" t="s">
        <v>3</v>
      </c>
      <c r="O52" s="4" t="s">
        <v>51</v>
      </c>
      <c r="P52" s="4" t="s">
        <v>3</v>
      </c>
      <c r="Q52" s="4" t="s">
        <v>50</v>
      </c>
      <c r="R52" s="4" t="s">
        <v>2</v>
      </c>
      <c r="S52" s="4" t="s">
        <v>51</v>
      </c>
      <c r="T52" s="4" t="s">
        <v>2</v>
      </c>
      <c r="U52" s="4" t="s">
        <v>50</v>
      </c>
    </row>
    <row r="53" spans="1:21" ht="15" x14ac:dyDescent="0.25">
      <c r="A53" s="118"/>
      <c r="B53" s="126"/>
      <c r="C53" s="128"/>
      <c r="D53" s="19">
        <v>9.2307692307692316E-3</v>
      </c>
      <c r="E53" s="19">
        <v>3.0769230769230769E-3</v>
      </c>
      <c r="F53" s="19">
        <v>3.3846153846153845E-2</v>
      </c>
      <c r="G53" s="19">
        <v>9.2307692307692316E-3</v>
      </c>
      <c r="H53" s="19">
        <v>3.0769230769230769E-3</v>
      </c>
      <c r="I53" s="19">
        <v>8.9230769230769225E-2</v>
      </c>
      <c r="J53" s="19">
        <v>0.32615384615384613</v>
      </c>
      <c r="K53" s="28"/>
      <c r="L53" s="2"/>
    </row>
    <row r="54" spans="1:21" ht="15.6" x14ac:dyDescent="0.3">
      <c r="A54" s="118">
        <v>9</v>
      </c>
      <c r="B54" s="109" t="s">
        <v>97</v>
      </c>
      <c r="C54" s="27"/>
      <c r="D54" s="27"/>
      <c r="E54" s="27"/>
      <c r="F54" s="27"/>
      <c r="G54" s="27"/>
      <c r="H54" s="27"/>
      <c r="I54" s="27"/>
      <c r="J54" s="27"/>
      <c r="K54" s="26"/>
      <c r="L54" s="2"/>
      <c r="N54" s="4">
        <v>8</v>
      </c>
      <c r="O54" s="4">
        <v>8</v>
      </c>
      <c r="P54" s="4">
        <v>8</v>
      </c>
    </row>
    <row r="55" spans="1:21" ht="62.4" x14ac:dyDescent="0.3">
      <c r="A55" s="118"/>
      <c r="B55" s="134" t="s">
        <v>3</v>
      </c>
      <c r="C55" s="133" t="s">
        <v>88</v>
      </c>
      <c r="D55" s="41" t="s">
        <v>87</v>
      </c>
      <c r="E55" s="41" t="s">
        <v>86</v>
      </c>
      <c r="F55" s="41" t="s">
        <v>85</v>
      </c>
      <c r="G55" s="41" t="s">
        <v>84</v>
      </c>
      <c r="H55" s="41" t="s">
        <v>83</v>
      </c>
      <c r="I55" s="41" t="s">
        <v>82</v>
      </c>
      <c r="J55" s="44"/>
      <c r="K55" s="43"/>
      <c r="L55" s="2"/>
      <c r="N55" s="4" t="s">
        <v>58</v>
      </c>
      <c r="O55" s="4" t="s">
        <v>1</v>
      </c>
      <c r="P55" s="4" t="s">
        <v>96</v>
      </c>
    </row>
    <row r="56" spans="1:21" ht="15.6" x14ac:dyDescent="0.3">
      <c r="A56" s="118"/>
      <c r="B56" s="126"/>
      <c r="C56" s="128"/>
      <c r="D56" s="45">
        <v>0</v>
      </c>
      <c r="E56" s="45">
        <v>4.9079754601226995E-2</v>
      </c>
      <c r="F56" s="45">
        <v>0.35582822085889571</v>
      </c>
      <c r="G56" s="45">
        <v>3.6809815950920248E-2</v>
      </c>
      <c r="H56" s="45">
        <v>2.4539877300613498E-2</v>
      </c>
      <c r="I56" s="45">
        <v>0.17791411042944785</v>
      </c>
      <c r="J56" s="44"/>
      <c r="K56" s="43"/>
      <c r="L56" s="2"/>
      <c r="N56" s="4">
        <v>8</v>
      </c>
      <c r="O56" s="4">
        <v>15</v>
      </c>
      <c r="P56" s="4">
        <v>8</v>
      </c>
      <c r="Q56" s="4">
        <v>15</v>
      </c>
    </row>
    <row r="57" spans="1:21" ht="62.4" x14ac:dyDescent="0.3">
      <c r="A57" s="118"/>
      <c r="B57" s="134" t="s">
        <v>2</v>
      </c>
      <c r="C57" s="133" t="s">
        <v>88</v>
      </c>
      <c r="D57" s="41" t="s">
        <v>87</v>
      </c>
      <c r="E57" s="41" t="s">
        <v>86</v>
      </c>
      <c r="F57" s="41" t="s">
        <v>85</v>
      </c>
      <c r="G57" s="41" t="s">
        <v>84</v>
      </c>
      <c r="H57" s="41" t="s">
        <v>83</v>
      </c>
      <c r="I57" s="41" t="s">
        <v>82</v>
      </c>
      <c r="J57" s="44"/>
      <c r="K57" s="43"/>
      <c r="L57" s="2"/>
      <c r="N57" s="4" t="s">
        <v>58</v>
      </c>
      <c r="O57" s="4" t="s">
        <v>3</v>
      </c>
      <c r="P57" s="4" t="s">
        <v>58</v>
      </c>
      <c r="Q57" s="4" t="s">
        <v>2</v>
      </c>
    </row>
    <row r="58" spans="1:21" ht="15.6" x14ac:dyDescent="0.3">
      <c r="A58" s="118"/>
      <c r="B58" s="126"/>
      <c r="C58" s="128"/>
      <c r="D58" s="45">
        <v>0</v>
      </c>
      <c r="E58" s="45">
        <v>3.0674846625766871E-2</v>
      </c>
      <c r="F58" s="45">
        <v>0.20858895705521471</v>
      </c>
      <c r="G58" s="45">
        <v>0</v>
      </c>
      <c r="H58" s="45">
        <v>0</v>
      </c>
      <c r="I58" s="45">
        <v>0.1165644171779141</v>
      </c>
      <c r="J58" s="44"/>
      <c r="K58" s="43"/>
      <c r="L58" s="2"/>
      <c r="N58" s="4">
        <v>8</v>
      </c>
      <c r="O58" s="4">
        <v>15</v>
      </c>
      <c r="P58" s="4">
        <v>8</v>
      </c>
      <c r="Q58" s="4">
        <v>15</v>
      </c>
    </row>
    <row r="59" spans="1:21" ht="15.6" x14ac:dyDescent="0.3">
      <c r="A59" s="118">
        <v>10</v>
      </c>
      <c r="B59" s="109" t="s">
        <v>95</v>
      </c>
      <c r="C59" s="27" t="s">
        <v>24</v>
      </c>
      <c r="D59" s="27" t="s">
        <v>23</v>
      </c>
      <c r="E59" s="27"/>
      <c r="F59" s="27"/>
      <c r="G59" s="27"/>
      <c r="H59" s="27"/>
      <c r="I59" s="27"/>
      <c r="J59" s="27"/>
      <c r="K59" s="26"/>
      <c r="L59" s="2"/>
      <c r="N59" s="4" t="s">
        <v>1</v>
      </c>
      <c r="O59" s="4" t="s">
        <v>3</v>
      </c>
      <c r="P59" s="42" t="s">
        <v>1</v>
      </c>
      <c r="Q59" s="42" t="s">
        <v>94</v>
      </c>
    </row>
    <row r="60" spans="1:21" ht="62.4" x14ac:dyDescent="0.25">
      <c r="A60" s="118"/>
      <c r="B60" s="135" t="s">
        <v>93</v>
      </c>
      <c r="C60" s="133" t="s">
        <v>88</v>
      </c>
      <c r="D60" s="41" t="s">
        <v>87</v>
      </c>
      <c r="E60" s="41" t="s">
        <v>86</v>
      </c>
      <c r="F60" s="41" t="s">
        <v>85</v>
      </c>
      <c r="G60" s="41" t="s">
        <v>84</v>
      </c>
      <c r="H60" s="41" t="s">
        <v>83</v>
      </c>
      <c r="I60" s="41" t="s">
        <v>82</v>
      </c>
      <c r="J60" s="29"/>
      <c r="K60" s="28"/>
      <c r="L60" s="2"/>
      <c r="N60" s="4">
        <v>9</v>
      </c>
      <c r="O60" s="4">
        <v>15</v>
      </c>
      <c r="P60" s="4">
        <v>9</v>
      </c>
      <c r="Q60" s="4">
        <v>15</v>
      </c>
    </row>
    <row r="61" spans="1:21" ht="15" x14ac:dyDescent="0.25">
      <c r="A61" s="118"/>
      <c r="B61" s="126"/>
      <c r="C61" s="128"/>
      <c r="D61" s="19">
        <v>0</v>
      </c>
      <c r="E61" s="19">
        <v>6.1349693251533742E-2</v>
      </c>
      <c r="F61" s="19">
        <v>0.43558282208588955</v>
      </c>
      <c r="G61" s="19">
        <v>3.6809815950920248E-2</v>
      </c>
      <c r="H61" s="19">
        <v>2.4539877300613498E-2</v>
      </c>
      <c r="I61" s="19">
        <v>0.19018404907975461</v>
      </c>
      <c r="J61" s="29"/>
      <c r="K61" s="28"/>
      <c r="L61" s="2"/>
      <c r="N61" s="4" t="s">
        <v>51</v>
      </c>
      <c r="O61" s="4" t="s">
        <v>3</v>
      </c>
      <c r="P61" s="4" t="s">
        <v>51</v>
      </c>
      <c r="Q61" s="4" t="s">
        <v>2</v>
      </c>
    </row>
    <row r="62" spans="1:21" ht="62.4" x14ac:dyDescent="0.25">
      <c r="A62" s="118"/>
      <c r="B62" s="135" t="s">
        <v>92</v>
      </c>
      <c r="C62" s="133" t="s">
        <v>88</v>
      </c>
      <c r="D62" s="41" t="s">
        <v>87</v>
      </c>
      <c r="E62" s="41" t="s">
        <v>86</v>
      </c>
      <c r="F62" s="41" t="s">
        <v>85</v>
      </c>
      <c r="G62" s="41" t="s">
        <v>84</v>
      </c>
      <c r="H62" s="41" t="s">
        <v>83</v>
      </c>
      <c r="I62" s="41" t="s">
        <v>82</v>
      </c>
      <c r="J62" s="29"/>
      <c r="K62" s="28"/>
      <c r="L62" s="2"/>
      <c r="N62" s="4">
        <v>9</v>
      </c>
      <c r="O62" s="4">
        <v>15</v>
      </c>
    </row>
    <row r="63" spans="1:21" ht="15" x14ac:dyDescent="0.25">
      <c r="A63" s="118"/>
      <c r="B63" s="126"/>
      <c r="C63" s="128"/>
      <c r="D63" s="19">
        <v>0</v>
      </c>
      <c r="E63" s="19">
        <v>1.8404907975460124E-2</v>
      </c>
      <c r="F63" s="19">
        <v>0.11042944785276074</v>
      </c>
      <c r="G63" s="19">
        <v>0</v>
      </c>
      <c r="H63" s="19">
        <v>0</v>
      </c>
      <c r="I63" s="19">
        <v>0.10429447852760736</v>
      </c>
      <c r="J63" s="29"/>
      <c r="K63" s="28"/>
      <c r="L63" s="2"/>
      <c r="N63" s="4" t="s">
        <v>50</v>
      </c>
      <c r="O63" s="4" t="s">
        <v>3</v>
      </c>
    </row>
    <row r="64" spans="1:21" ht="15.6" x14ac:dyDescent="0.3">
      <c r="A64" s="118">
        <v>11</v>
      </c>
      <c r="B64" s="109" t="s">
        <v>91</v>
      </c>
      <c r="C64" s="39" t="s">
        <v>24</v>
      </c>
      <c r="D64" s="27" t="s">
        <v>23</v>
      </c>
      <c r="E64" s="27"/>
      <c r="F64" s="27"/>
      <c r="G64" s="27"/>
      <c r="H64" s="27"/>
      <c r="I64" s="27"/>
      <c r="J64" s="27"/>
      <c r="K64" s="26"/>
      <c r="L64" s="2"/>
      <c r="N64" s="4">
        <v>9</v>
      </c>
      <c r="O64" s="4">
        <v>15</v>
      </c>
    </row>
    <row r="65" spans="1:22" ht="62.4" x14ac:dyDescent="0.25">
      <c r="A65" s="118"/>
      <c r="B65" s="135" t="s">
        <v>90</v>
      </c>
      <c r="C65" s="133" t="s">
        <v>88</v>
      </c>
      <c r="D65" s="41" t="s">
        <v>87</v>
      </c>
      <c r="E65" s="41" t="s">
        <v>86</v>
      </c>
      <c r="F65" s="41" t="s">
        <v>85</v>
      </c>
      <c r="G65" s="41" t="s">
        <v>84</v>
      </c>
      <c r="H65" s="41" t="s">
        <v>83</v>
      </c>
      <c r="I65" s="41" t="s">
        <v>82</v>
      </c>
      <c r="J65" s="29"/>
      <c r="K65" s="28"/>
      <c r="L65" s="2"/>
      <c r="N65" s="4" t="s">
        <v>50</v>
      </c>
      <c r="O65" s="4" t="s">
        <v>2</v>
      </c>
    </row>
    <row r="66" spans="1:22" ht="15" x14ac:dyDescent="0.25">
      <c r="A66" s="118"/>
      <c r="B66" s="126"/>
      <c r="C66" s="128"/>
      <c r="D66" s="19">
        <v>0</v>
      </c>
      <c r="E66" s="19">
        <v>4.9079754601226995E-2</v>
      </c>
      <c r="F66" s="19">
        <v>0.27607361963190186</v>
      </c>
      <c r="G66" s="19">
        <v>2.4539877300613498E-2</v>
      </c>
      <c r="H66" s="19">
        <v>1.8404907975460124E-2</v>
      </c>
      <c r="I66" s="19">
        <v>0.15337423312883436</v>
      </c>
      <c r="J66" s="29"/>
      <c r="K66" s="28"/>
      <c r="L66" s="2"/>
    </row>
    <row r="67" spans="1:22" ht="62.4" x14ac:dyDescent="0.25">
      <c r="A67" s="118"/>
      <c r="B67" s="135" t="s">
        <v>89</v>
      </c>
      <c r="C67" s="133" t="s">
        <v>88</v>
      </c>
      <c r="D67" s="41" t="s">
        <v>87</v>
      </c>
      <c r="E67" s="41" t="s">
        <v>86</v>
      </c>
      <c r="F67" s="41" t="s">
        <v>85</v>
      </c>
      <c r="G67" s="41" t="s">
        <v>84</v>
      </c>
      <c r="H67" s="41" t="s">
        <v>83</v>
      </c>
      <c r="I67" s="41" t="s">
        <v>82</v>
      </c>
      <c r="J67" s="29"/>
      <c r="K67" s="28"/>
      <c r="L67" s="2"/>
    </row>
    <row r="68" spans="1:22" ht="15" x14ac:dyDescent="0.25">
      <c r="A68" s="118"/>
      <c r="B68" s="126"/>
      <c r="C68" s="128"/>
      <c r="D68" s="19">
        <v>0</v>
      </c>
      <c r="E68" s="19">
        <v>3.0674846625766871E-2</v>
      </c>
      <c r="F68" s="19">
        <v>0.26993865030674846</v>
      </c>
      <c r="G68" s="19">
        <v>1.2269938650306749E-2</v>
      </c>
      <c r="H68" s="19">
        <v>6.1349693251533744E-3</v>
      </c>
      <c r="I68" s="19">
        <v>0.1411042944785276</v>
      </c>
      <c r="J68" s="29"/>
      <c r="K68" s="28"/>
      <c r="L68" s="2"/>
      <c r="N68" s="4">
        <v>18</v>
      </c>
      <c r="O68" s="4">
        <v>15</v>
      </c>
      <c r="P68" s="4">
        <v>58</v>
      </c>
      <c r="Q68" s="4">
        <v>15</v>
      </c>
      <c r="R68" s="4">
        <v>58</v>
      </c>
      <c r="S68" s="4">
        <v>15</v>
      </c>
      <c r="T68" s="4">
        <v>59</v>
      </c>
      <c r="U68" s="4">
        <v>15</v>
      </c>
      <c r="V68" s="4">
        <v>59</v>
      </c>
    </row>
    <row r="69" spans="1:22" ht="15.6" x14ac:dyDescent="0.3">
      <c r="A69" s="118">
        <v>12</v>
      </c>
      <c r="B69" s="110" t="s">
        <v>81</v>
      </c>
      <c r="C69" s="39"/>
      <c r="D69" s="27"/>
      <c r="E69" s="27"/>
      <c r="F69" s="27"/>
      <c r="G69" s="27"/>
      <c r="H69" s="27"/>
      <c r="I69" s="27"/>
      <c r="J69" s="27"/>
      <c r="K69" s="26"/>
      <c r="L69" s="2"/>
      <c r="O69" s="4" t="s">
        <v>3</v>
      </c>
      <c r="Q69" s="4" t="s">
        <v>2</v>
      </c>
      <c r="S69" s="4" t="s">
        <v>3</v>
      </c>
      <c r="U69" s="4" t="s">
        <v>2</v>
      </c>
    </row>
    <row r="70" spans="1:22" ht="46.8" x14ac:dyDescent="0.25">
      <c r="A70" s="118"/>
      <c r="B70" s="129" t="s">
        <v>3</v>
      </c>
      <c r="C70" s="131" t="s">
        <v>74</v>
      </c>
      <c r="D70" s="36" t="s">
        <v>73</v>
      </c>
      <c r="E70" s="36" t="s">
        <v>72</v>
      </c>
      <c r="F70" s="36" t="s">
        <v>71</v>
      </c>
      <c r="G70" s="36" t="s">
        <v>70</v>
      </c>
      <c r="H70" s="36" t="s">
        <v>69</v>
      </c>
      <c r="I70" s="36" t="s">
        <v>68</v>
      </c>
      <c r="J70" s="36" t="s">
        <v>67</v>
      </c>
      <c r="K70" s="37" t="s">
        <v>66</v>
      </c>
      <c r="L70" s="2"/>
      <c r="N70" s="4">
        <v>18</v>
      </c>
      <c r="O70" s="4">
        <v>15</v>
      </c>
      <c r="P70" s="4">
        <v>18</v>
      </c>
      <c r="Q70" s="4">
        <v>15</v>
      </c>
    </row>
    <row r="71" spans="1:22" ht="15" x14ac:dyDescent="0.25">
      <c r="A71" s="118"/>
      <c r="B71" s="130"/>
      <c r="C71" s="132"/>
      <c r="D71" s="19">
        <v>0.19076923076923077</v>
      </c>
      <c r="E71" s="19">
        <v>3.3846153846153845E-2</v>
      </c>
      <c r="F71" s="19">
        <v>0.04</v>
      </c>
      <c r="G71" s="19">
        <v>1.8461538461538463E-2</v>
      </c>
      <c r="H71" s="19">
        <v>4.9230769230769231E-2</v>
      </c>
      <c r="I71" s="19">
        <v>3.0769230769230769E-3</v>
      </c>
      <c r="J71" s="19">
        <v>6.1538461538461538E-3</v>
      </c>
      <c r="K71" s="18">
        <v>1.5384615384615385E-2</v>
      </c>
      <c r="L71" s="2"/>
      <c r="O71" s="4" t="s">
        <v>3</v>
      </c>
      <c r="Q71" s="4" t="s">
        <v>2</v>
      </c>
    </row>
    <row r="72" spans="1:22" ht="46.8" x14ac:dyDescent="0.25">
      <c r="A72" s="118"/>
      <c r="B72" s="130"/>
      <c r="C72" s="132"/>
      <c r="D72" s="36" t="s">
        <v>65</v>
      </c>
      <c r="E72" s="36" t="s">
        <v>64</v>
      </c>
      <c r="F72" s="36" t="s">
        <v>63</v>
      </c>
      <c r="G72" s="36" t="s">
        <v>62</v>
      </c>
      <c r="H72" s="36" t="s">
        <v>61</v>
      </c>
      <c r="I72" s="36" t="s">
        <v>60</v>
      </c>
      <c r="J72" s="36" t="s">
        <v>43</v>
      </c>
      <c r="K72" s="38"/>
      <c r="L72" s="2"/>
    </row>
    <row r="73" spans="1:22" ht="15.6" x14ac:dyDescent="0.3">
      <c r="A73" s="118"/>
      <c r="B73" s="126"/>
      <c r="C73" s="128"/>
      <c r="D73" s="19">
        <v>3.0769230769230769E-3</v>
      </c>
      <c r="E73" s="19">
        <v>3.0769230769230769E-3</v>
      </c>
      <c r="F73" s="19">
        <v>3.3846153846153845E-2</v>
      </c>
      <c r="G73" s="19">
        <v>6.1538461538461538E-3</v>
      </c>
      <c r="H73" s="19">
        <v>3.0769230769230769E-3</v>
      </c>
      <c r="I73" s="19">
        <v>4.9230769230769231E-2</v>
      </c>
      <c r="J73" s="19">
        <v>0.20923076923076922</v>
      </c>
      <c r="K73" s="40"/>
      <c r="L73" s="2"/>
    </row>
    <row r="74" spans="1:22" ht="46.8" x14ac:dyDescent="0.25">
      <c r="A74" s="118"/>
      <c r="B74" s="129" t="s">
        <v>2</v>
      </c>
      <c r="C74" s="131" t="s">
        <v>74</v>
      </c>
      <c r="D74" s="36" t="s">
        <v>73</v>
      </c>
      <c r="E74" s="36" t="s">
        <v>72</v>
      </c>
      <c r="F74" s="36" t="s">
        <v>71</v>
      </c>
      <c r="G74" s="36" t="s">
        <v>70</v>
      </c>
      <c r="H74" s="36" t="s">
        <v>69</v>
      </c>
      <c r="I74" s="36" t="s">
        <v>68</v>
      </c>
      <c r="J74" s="36" t="s">
        <v>67</v>
      </c>
      <c r="K74" s="37" t="s">
        <v>66</v>
      </c>
      <c r="L74" s="2"/>
    </row>
    <row r="75" spans="1:22" ht="15" x14ac:dyDescent="0.25">
      <c r="A75" s="118"/>
      <c r="B75" s="130"/>
      <c r="C75" s="132"/>
      <c r="D75" s="19">
        <v>9.2307692307692313E-2</v>
      </c>
      <c r="E75" s="19">
        <v>9.2307692307692316E-3</v>
      </c>
      <c r="F75" s="19">
        <v>2.1538461538461538E-2</v>
      </c>
      <c r="G75" s="19">
        <v>3.0769230769230769E-3</v>
      </c>
      <c r="H75" s="19">
        <v>4.3076923076923075E-2</v>
      </c>
      <c r="I75" s="19">
        <v>0</v>
      </c>
      <c r="J75" s="19">
        <v>0</v>
      </c>
      <c r="K75" s="18">
        <v>0</v>
      </c>
      <c r="L75" s="2"/>
      <c r="N75" s="7">
        <f>SUM(D49:I49)</f>
        <v>1</v>
      </c>
    </row>
    <row r="76" spans="1:22" ht="46.8" x14ac:dyDescent="0.25">
      <c r="A76" s="118"/>
      <c r="B76" s="130"/>
      <c r="C76" s="132"/>
      <c r="D76" s="36" t="s">
        <v>65</v>
      </c>
      <c r="E76" s="36" t="s">
        <v>64</v>
      </c>
      <c r="F76" s="36" t="s">
        <v>63</v>
      </c>
      <c r="G76" s="36" t="s">
        <v>62</v>
      </c>
      <c r="H76" s="36" t="s">
        <v>61</v>
      </c>
      <c r="I76" s="36" t="s">
        <v>60</v>
      </c>
      <c r="J76" s="36" t="s">
        <v>43</v>
      </c>
      <c r="K76" s="38"/>
      <c r="L76" s="2"/>
    </row>
    <row r="77" spans="1:22" ht="15.6" x14ac:dyDescent="0.3">
      <c r="A77" s="118"/>
      <c r="B77" s="126"/>
      <c r="C77" s="128"/>
      <c r="D77" s="19">
        <v>6.1538461538461538E-3</v>
      </c>
      <c r="E77" s="19">
        <v>0</v>
      </c>
      <c r="F77" s="19">
        <v>0</v>
      </c>
      <c r="G77" s="19">
        <v>3.0769230769230769E-3</v>
      </c>
      <c r="H77" s="19">
        <v>0</v>
      </c>
      <c r="I77" s="19">
        <v>0.04</v>
      </c>
      <c r="J77" s="19">
        <v>0.11076923076923077</v>
      </c>
      <c r="K77" s="40"/>
      <c r="L77" s="2"/>
      <c r="N77" s="7">
        <f>SUM(D51:K51,D53:J54)</f>
        <v>1</v>
      </c>
    </row>
    <row r="78" spans="1:22" ht="15.6" x14ac:dyDescent="0.3">
      <c r="A78" s="118">
        <v>13</v>
      </c>
      <c r="B78" s="110" t="s">
        <v>80</v>
      </c>
      <c r="C78" s="39" t="s">
        <v>24</v>
      </c>
      <c r="D78" s="27" t="s">
        <v>23</v>
      </c>
      <c r="E78" s="27"/>
      <c r="F78" s="27"/>
      <c r="G78" s="27"/>
      <c r="H78" s="27"/>
      <c r="I78" s="27"/>
      <c r="J78" s="27"/>
      <c r="K78" s="26"/>
      <c r="L78" s="2"/>
    </row>
    <row r="79" spans="1:22" ht="46.8" x14ac:dyDescent="0.25">
      <c r="A79" s="118"/>
      <c r="B79" s="129" t="s">
        <v>79</v>
      </c>
      <c r="C79" s="131" t="s">
        <v>74</v>
      </c>
      <c r="D79" s="36" t="s">
        <v>73</v>
      </c>
      <c r="E79" s="36" t="s">
        <v>72</v>
      </c>
      <c r="F79" s="36" t="s">
        <v>71</v>
      </c>
      <c r="G79" s="36" t="s">
        <v>70</v>
      </c>
      <c r="H79" s="36" t="s">
        <v>69</v>
      </c>
      <c r="I79" s="36" t="s">
        <v>68</v>
      </c>
      <c r="J79" s="36" t="s">
        <v>67</v>
      </c>
      <c r="K79" s="37" t="s">
        <v>66</v>
      </c>
      <c r="L79" s="2"/>
    </row>
    <row r="80" spans="1:22" ht="15" x14ac:dyDescent="0.25">
      <c r="A80" s="118"/>
      <c r="B80" s="130"/>
      <c r="C80" s="132"/>
      <c r="D80" s="19">
        <v>0.13538461538461538</v>
      </c>
      <c r="E80" s="19">
        <v>3.6923076923076927E-2</v>
      </c>
      <c r="F80" s="19">
        <v>6.1538461538461542E-2</v>
      </c>
      <c r="G80" s="19">
        <v>1.8461538461538463E-2</v>
      </c>
      <c r="H80" s="19">
        <v>6.1538461538461542E-2</v>
      </c>
      <c r="I80" s="19">
        <v>3.0769230769230769E-3</v>
      </c>
      <c r="J80" s="19">
        <v>6.1538461538461538E-3</v>
      </c>
      <c r="K80" s="18">
        <v>1.2307692307692308E-2</v>
      </c>
      <c r="L80" s="2"/>
      <c r="O80" s="4">
        <v>15</v>
      </c>
      <c r="P80" s="4">
        <v>19</v>
      </c>
      <c r="Q80" s="4">
        <v>20</v>
      </c>
      <c r="R80" s="4">
        <v>21</v>
      </c>
      <c r="S80" s="4">
        <v>22</v>
      </c>
      <c r="T80" s="4">
        <v>23</v>
      </c>
      <c r="U80" s="4">
        <v>24</v>
      </c>
    </row>
    <row r="81" spans="1:41" ht="46.8" x14ac:dyDescent="0.25">
      <c r="A81" s="118"/>
      <c r="B81" s="130"/>
      <c r="C81" s="132"/>
      <c r="D81" s="36" t="s">
        <v>65</v>
      </c>
      <c r="E81" s="36" t="s">
        <v>64</v>
      </c>
      <c r="F81" s="36" t="s">
        <v>63</v>
      </c>
      <c r="G81" s="36" t="s">
        <v>62</v>
      </c>
      <c r="H81" s="36" t="s">
        <v>61</v>
      </c>
      <c r="I81" s="36" t="s">
        <v>60</v>
      </c>
      <c r="J81" s="36" t="s">
        <v>43</v>
      </c>
      <c r="K81" s="38"/>
      <c r="L81" s="2"/>
      <c r="O81" s="4" t="s">
        <v>3</v>
      </c>
    </row>
    <row r="82" spans="1:41" ht="15.6" x14ac:dyDescent="0.25">
      <c r="A82" s="118"/>
      <c r="B82" s="126"/>
      <c r="C82" s="128"/>
      <c r="D82" s="19">
        <v>9.2307692307692316E-3</v>
      </c>
      <c r="E82" s="19">
        <v>0</v>
      </c>
      <c r="F82" s="19">
        <v>2.7692307692307693E-2</v>
      </c>
      <c r="G82" s="19">
        <v>9.2307692307692316E-3</v>
      </c>
      <c r="H82" s="19">
        <v>3.0769230769230769E-3</v>
      </c>
      <c r="I82" s="19">
        <v>5.8461538461538461E-2</v>
      </c>
      <c r="J82" s="19">
        <v>0.24615384615384617</v>
      </c>
      <c r="K82" s="38"/>
      <c r="L82" s="2"/>
      <c r="N82" s="7">
        <f>SUM(D56:I56,D58:I59)</f>
        <v>1</v>
      </c>
      <c r="O82" s="4">
        <v>15</v>
      </c>
    </row>
    <row r="83" spans="1:41" ht="46.8" x14ac:dyDescent="0.25">
      <c r="A83" s="118"/>
      <c r="B83" s="129" t="s">
        <v>78</v>
      </c>
      <c r="C83" s="131" t="s">
        <v>74</v>
      </c>
      <c r="D83" s="36" t="s">
        <v>73</v>
      </c>
      <c r="E83" s="36" t="s">
        <v>72</v>
      </c>
      <c r="F83" s="36" t="s">
        <v>71</v>
      </c>
      <c r="G83" s="36" t="s">
        <v>70</v>
      </c>
      <c r="H83" s="36" t="s">
        <v>69</v>
      </c>
      <c r="I83" s="36" t="s">
        <v>68</v>
      </c>
      <c r="J83" s="36" t="s">
        <v>67</v>
      </c>
      <c r="K83" s="37" t="s">
        <v>66</v>
      </c>
      <c r="L83" s="2"/>
      <c r="O83" s="4" t="s">
        <v>2</v>
      </c>
    </row>
    <row r="84" spans="1:41" ht="15" x14ac:dyDescent="0.25">
      <c r="A84" s="118"/>
      <c r="B84" s="130"/>
      <c r="C84" s="132"/>
      <c r="D84" s="19">
        <v>0.13538461538461538</v>
      </c>
      <c r="E84" s="19">
        <v>6.1538461538461538E-3</v>
      </c>
      <c r="F84" s="19">
        <v>0</v>
      </c>
      <c r="G84" s="19">
        <v>3.0769230769230769E-3</v>
      </c>
      <c r="H84" s="19">
        <v>3.0769230769230771E-2</v>
      </c>
      <c r="I84" s="19">
        <v>0</v>
      </c>
      <c r="J84" s="19">
        <v>0</v>
      </c>
      <c r="K84" s="18">
        <v>3.0769230769230769E-3</v>
      </c>
      <c r="L84" s="2"/>
    </row>
    <row r="85" spans="1:41" ht="46.8" x14ac:dyDescent="0.25">
      <c r="A85" s="118"/>
      <c r="B85" s="130"/>
      <c r="C85" s="132"/>
      <c r="D85" s="36" t="s">
        <v>65</v>
      </c>
      <c r="E85" s="36" t="s">
        <v>64</v>
      </c>
      <c r="F85" s="36" t="s">
        <v>63</v>
      </c>
      <c r="G85" s="36" t="s">
        <v>62</v>
      </c>
      <c r="H85" s="36" t="s">
        <v>61</v>
      </c>
      <c r="I85" s="36" t="s">
        <v>60</v>
      </c>
      <c r="J85" s="36" t="s">
        <v>43</v>
      </c>
      <c r="K85" s="28"/>
      <c r="L85" s="2"/>
      <c r="N85" s="4"/>
      <c r="O85" s="4">
        <v>8</v>
      </c>
      <c r="P85" s="4">
        <v>19</v>
      </c>
      <c r="Q85" s="4">
        <v>20</v>
      </c>
      <c r="R85" s="4">
        <v>21</v>
      </c>
      <c r="S85" s="4">
        <v>22</v>
      </c>
      <c r="T85" s="4">
        <v>23</v>
      </c>
      <c r="U85" s="4">
        <v>24</v>
      </c>
      <c r="AD85" s="4">
        <v>37</v>
      </c>
      <c r="AE85" s="4">
        <v>38</v>
      </c>
      <c r="AF85" s="4">
        <v>39</v>
      </c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5" x14ac:dyDescent="0.25">
      <c r="A86" s="118"/>
      <c r="B86" s="126"/>
      <c r="C86" s="128"/>
      <c r="D86" s="19">
        <v>0</v>
      </c>
      <c r="E86" s="19">
        <v>3.0769230769230769E-3</v>
      </c>
      <c r="F86" s="19">
        <v>6.1538461538461538E-3</v>
      </c>
      <c r="G86" s="19">
        <v>0</v>
      </c>
      <c r="H86" s="19">
        <v>0</v>
      </c>
      <c r="I86" s="19">
        <v>3.0769230769230771E-2</v>
      </c>
      <c r="J86" s="19">
        <v>7.6923076923076927E-2</v>
      </c>
      <c r="K86" s="28"/>
      <c r="L86" s="2"/>
      <c r="N86" s="4"/>
      <c r="O86" s="4" t="s">
        <v>58</v>
      </c>
      <c r="P86" s="4">
        <v>0</v>
      </c>
      <c r="Q86" s="4">
        <v>13</v>
      </c>
      <c r="R86" s="4">
        <v>92</v>
      </c>
      <c r="S86" s="4">
        <v>6</v>
      </c>
      <c r="T86" s="4">
        <v>4</v>
      </c>
      <c r="U86" s="4">
        <v>48</v>
      </c>
      <c r="AD86" s="4">
        <v>1</v>
      </c>
      <c r="AE86" s="4">
        <v>29</v>
      </c>
      <c r="AF86" s="4">
        <v>106</v>
      </c>
    </row>
    <row r="87" spans="1:41" ht="15.6" x14ac:dyDescent="0.3">
      <c r="A87" s="118">
        <v>14</v>
      </c>
      <c r="B87" s="109" t="s">
        <v>77</v>
      </c>
      <c r="C87" s="39" t="s">
        <v>24</v>
      </c>
      <c r="D87" s="27" t="s">
        <v>23</v>
      </c>
      <c r="E87" s="27"/>
      <c r="F87" s="27"/>
      <c r="G87" s="27"/>
      <c r="H87" s="27"/>
      <c r="I87" s="27"/>
      <c r="J87" s="27"/>
      <c r="K87" s="26"/>
      <c r="L87" s="2"/>
      <c r="N87" s="7">
        <f>SUM(D61:I61,D63:I64)</f>
        <v>0.98159509202453976</v>
      </c>
      <c r="O87" s="4">
        <v>8</v>
      </c>
      <c r="P87" s="4">
        <v>19</v>
      </c>
      <c r="Q87" s="4">
        <v>20</v>
      </c>
      <c r="R87" s="4">
        <v>21</v>
      </c>
      <c r="S87" s="4">
        <v>22</v>
      </c>
      <c r="T87" s="4">
        <v>23</v>
      </c>
      <c r="U87" s="4">
        <v>24</v>
      </c>
      <c r="AD87" s="35">
        <v>37</v>
      </c>
      <c r="AE87" s="35">
        <v>38</v>
      </c>
      <c r="AF87" s="4">
        <v>39</v>
      </c>
    </row>
    <row r="88" spans="1:41" ht="46.8" x14ac:dyDescent="0.25">
      <c r="A88" s="118"/>
      <c r="B88" s="129" t="s">
        <v>76</v>
      </c>
      <c r="C88" s="131" t="s">
        <v>74</v>
      </c>
      <c r="D88" s="36" t="s">
        <v>73</v>
      </c>
      <c r="E88" s="36" t="s">
        <v>72</v>
      </c>
      <c r="F88" s="36" t="s">
        <v>71</v>
      </c>
      <c r="G88" s="36" t="s">
        <v>70</v>
      </c>
      <c r="H88" s="36" t="s">
        <v>69</v>
      </c>
      <c r="I88" s="36" t="s">
        <v>68</v>
      </c>
      <c r="J88" s="36" t="s">
        <v>67</v>
      </c>
      <c r="K88" s="37" t="s">
        <v>66</v>
      </c>
      <c r="L88" s="2"/>
      <c r="N88" s="4"/>
      <c r="O88" s="4" t="s">
        <v>1</v>
      </c>
      <c r="P88" s="4">
        <v>0</v>
      </c>
      <c r="Q88" s="4">
        <v>13</v>
      </c>
      <c r="R88" s="4">
        <v>92</v>
      </c>
      <c r="S88" s="4">
        <v>6</v>
      </c>
      <c r="T88" s="4">
        <v>4</v>
      </c>
      <c r="U88" s="4">
        <v>48</v>
      </c>
      <c r="AD88" s="35">
        <v>1</v>
      </c>
      <c r="AE88" s="35">
        <v>29</v>
      </c>
      <c r="AF88" s="4">
        <v>106</v>
      </c>
    </row>
    <row r="89" spans="1:41" ht="15" x14ac:dyDescent="0.25">
      <c r="A89" s="118"/>
      <c r="B89" s="130"/>
      <c r="C89" s="132"/>
      <c r="D89" s="19">
        <v>5.2307692307692305E-2</v>
      </c>
      <c r="E89" s="19">
        <v>1.5384615384615385E-2</v>
      </c>
      <c r="F89" s="19">
        <v>2.4615384615384615E-2</v>
      </c>
      <c r="G89" s="19">
        <v>1.2307692307692308E-2</v>
      </c>
      <c r="H89" s="19">
        <v>3.0769230769230769E-3</v>
      </c>
      <c r="I89" s="19">
        <v>3.0769230769230769E-3</v>
      </c>
      <c r="J89" s="19">
        <v>0</v>
      </c>
      <c r="K89" s="18">
        <v>1.2307692307692308E-2</v>
      </c>
      <c r="L89" s="2"/>
    </row>
    <row r="90" spans="1:41" ht="46.8" x14ac:dyDescent="0.25">
      <c r="A90" s="118"/>
      <c r="B90" s="130"/>
      <c r="C90" s="132"/>
      <c r="D90" s="36" t="s">
        <v>65</v>
      </c>
      <c r="E90" s="36" t="s">
        <v>64</v>
      </c>
      <c r="F90" s="36" t="s">
        <v>63</v>
      </c>
      <c r="G90" s="36" t="s">
        <v>62</v>
      </c>
      <c r="H90" s="36" t="s">
        <v>61</v>
      </c>
      <c r="I90" s="36" t="s">
        <v>60</v>
      </c>
      <c r="J90" s="36" t="s">
        <v>43</v>
      </c>
      <c r="K90" s="38"/>
      <c r="L90" s="2"/>
      <c r="N90" s="4"/>
      <c r="O90" s="4">
        <v>9</v>
      </c>
      <c r="P90" s="4">
        <v>9</v>
      </c>
      <c r="AC90" s="4">
        <v>36</v>
      </c>
    </row>
    <row r="91" spans="1:41" ht="15.6" x14ac:dyDescent="0.25">
      <c r="A91" s="118"/>
      <c r="B91" s="126"/>
      <c r="C91" s="128"/>
      <c r="D91" s="19">
        <v>0</v>
      </c>
      <c r="E91" s="19">
        <v>0</v>
      </c>
      <c r="F91" s="19">
        <v>3.3846153846153845E-2</v>
      </c>
      <c r="G91" s="19">
        <v>6.1538461538461538E-3</v>
      </c>
      <c r="H91" s="19">
        <v>3.0769230769230769E-3</v>
      </c>
      <c r="I91" s="19">
        <v>3.0769230769230769E-3</v>
      </c>
      <c r="J91" s="19">
        <v>0.15692307692307692</v>
      </c>
      <c r="K91" s="38"/>
      <c r="L91" s="2"/>
      <c r="N91" s="4"/>
      <c r="O91" s="4" t="s">
        <v>51</v>
      </c>
      <c r="P91" s="4" t="s">
        <v>50</v>
      </c>
      <c r="AC91" s="4">
        <v>3</v>
      </c>
    </row>
    <row r="92" spans="1:41" ht="46.8" x14ac:dyDescent="0.25">
      <c r="A92" s="118"/>
      <c r="B92" s="129" t="s">
        <v>75</v>
      </c>
      <c r="C92" s="131" t="s">
        <v>74</v>
      </c>
      <c r="D92" s="36" t="s">
        <v>73</v>
      </c>
      <c r="E92" s="36" t="s">
        <v>72</v>
      </c>
      <c r="F92" s="36" t="s">
        <v>71</v>
      </c>
      <c r="G92" s="36" t="s">
        <v>70</v>
      </c>
      <c r="H92" s="36" t="s">
        <v>69</v>
      </c>
      <c r="I92" s="36" t="s">
        <v>68</v>
      </c>
      <c r="J92" s="36" t="s">
        <v>67</v>
      </c>
      <c r="K92" s="37" t="s">
        <v>66</v>
      </c>
      <c r="L92" s="2"/>
      <c r="N92" s="7">
        <f>SUM(D66:I66,D68:I69)</f>
        <v>0.98159509202453998</v>
      </c>
      <c r="AB92" s="35">
        <v>36</v>
      </c>
    </row>
    <row r="93" spans="1:41" ht="15" x14ac:dyDescent="0.25">
      <c r="A93" s="118"/>
      <c r="B93" s="130"/>
      <c r="C93" s="132"/>
      <c r="D93" s="19">
        <v>0.22153846153846155</v>
      </c>
      <c r="E93" s="19">
        <v>2.7692307692307693E-2</v>
      </c>
      <c r="F93" s="19">
        <v>3.6923076923076927E-2</v>
      </c>
      <c r="G93" s="19">
        <v>9.2307692307692316E-3</v>
      </c>
      <c r="H93" s="19">
        <v>8.9230769230769225E-2</v>
      </c>
      <c r="I93" s="19">
        <v>0</v>
      </c>
      <c r="J93" s="19">
        <v>6.1538461538461538E-3</v>
      </c>
      <c r="K93" s="18">
        <v>3.0769230769230769E-3</v>
      </c>
      <c r="L93" s="2"/>
      <c r="AB93" s="35">
        <v>3</v>
      </c>
    </row>
    <row r="94" spans="1:41" ht="46.8" x14ac:dyDescent="0.25">
      <c r="A94" s="118"/>
      <c r="B94" s="130"/>
      <c r="C94" s="132"/>
      <c r="D94" s="36" t="s">
        <v>65</v>
      </c>
      <c r="E94" s="36" t="s">
        <v>64</v>
      </c>
      <c r="F94" s="36" t="s">
        <v>63</v>
      </c>
      <c r="G94" s="36" t="s">
        <v>62</v>
      </c>
      <c r="H94" s="36" t="s">
        <v>61</v>
      </c>
      <c r="I94" s="36" t="s">
        <v>60</v>
      </c>
      <c r="J94" s="36" t="s">
        <v>43</v>
      </c>
      <c r="K94" s="28"/>
      <c r="L94" s="2"/>
    </row>
    <row r="95" spans="1:41" ht="15" x14ac:dyDescent="0.25">
      <c r="A95" s="118"/>
      <c r="B95" s="126"/>
      <c r="C95" s="128"/>
      <c r="D95" s="19">
        <v>9.2307692307692316E-3</v>
      </c>
      <c r="E95" s="19">
        <v>3.0769230769230769E-3</v>
      </c>
      <c r="F95" s="19">
        <v>0</v>
      </c>
      <c r="G95" s="19">
        <v>3.0769230769230769E-3</v>
      </c>
      <c r="H95" s="19">
        <v>0</v>
      </c>
      <c r="I95" s="19">
        <v>8.615384615384615E-2</v>
      </c>
      <c r="J95" s="19">
        <v>0.16923076923076924</v>
      </c>
      <c r="K95" s="28"/>
      <c r="L95" s="2"/>
      <c r="P95" s="4">
        <v>8</v>
      </c>
      <c r="Q95" s="4">
        <v>25</v>
      </c>
      <c r="R95" s="4">
        <v>26</v>
      </c>
      <c r="S95" s="4">
        <v>27</v>
      </c>
      <c r="T95" s="4">
        <v>28</v>
      </c>
      <c r="U95" s="4">
        <v>29</v>
      </c>
      <c r="V95" s="4">
        <v>30</v>
      </c>
      <c r="W95" s="4">
        <v>31</v>
      </c>
      <c r="X95" s="4">
        <v>32</v>
      </c>
      <c r="Y95" s="4">
        <v>33</v>
      </c>
      <c r="Z95" s="4">
        <v>34</v>
      </c>
      <c r="AA95" s="4">
        <v>35</v>
      </c>
      <c r="AB95" s="4">
        <v>36</v>
      </c>
      <c r="AC95" s="4">
        <v>37</v>
      </c>
      <c r="AD95" s="4">
        <v>38</v>
      </c>
      <c r="AE95" s="4">
        <v>39</v>
      </c>
    </row>
    <row r="96" spans="1:41" ht="15.6" x14ac:dyDescent="0.3">
      <c r="A96" s="118">
        <v>15</v>
      </c>
      <c r="B96" s="106" t="s">
        <v>59</v>
      </c>
      <c r="C96" s="27" t="s">
        <v>24</v>
      </c>
      <c r="D96" s="27" t="s">
        <v>23</v>
      </c>
      <c r="E96" s="27"/>
      <c r="F96" s="27"/>
      <c r="G96" s="27"/>
      <c r="H96" s="27"/>
      <c r="I96" s="27"/>
      <c r="J96" s="27"/>
      <c r="K96" s="26"/>
      <c r="L96" s="2"/>
      <c r="P96" s="4" t="s">
        <v>58</v>
      </c>
      <c r="Q96" s="4">
        <v>92</v>
      </c>
      <c r="R96" s="4">
        <v>14</v>
      </c>
      <c r="S96" s="4">
        <v>20</v>
      </c>
      <c r="T96" s="4">
        <v>7</v>
      </c>
      <c r="U96" s="4">
        <v>30</v>
      </c>
      <c r="V96" s="4">
        <v>1</v>
      </c>
      <c r="W96" s="4">
        <v>2</v>
      </c>
      <c r="X96" s="4">
        <v>5</v>
      </c>
      <c r="Y96" s="4">
        <v>3</v>
      </c>
      <c r="Z96" s="4">
        <v>1</v>
      </c>
      <c r="AA96" s="4">
        <v>11</v>
      </c>
    </row>
    <row r="97" spans="1:31" ht="15" x14ac:dyDescent="0.25">
      <c r="A97" s="118"/>
      <c r="B97" s="90" t="s">
        <v>57</v>
      </c>
      <c r="C97" s="20" t="s">
        <v>4</v>
      </c>
      <c r="D97" s="29">
        <v>221</v>
      </c>
      <c r="E97" s="29"/>
      <c r="F97" s="29"/>
      <c r="G97" s="29"/>
      <c r="H97" s="29"/>
      <c r="I97" s="29"/>
      <c r="J97" s="29"/>
      <c r="K97" s="28"/>
      <c r="L97" s="2"/>
      <c r="P97" s="4">
        <v>8</v>
      </c>
      <c r="Q97" s="35">
        <v>25</v>
      </c>
      <c r="R97" s="35">
        <v>26</v>
      </c>
      <c r="S97" s="35">
        <v>27</v>
      </c>
      <c r="T97" s="35">
        <v>28</v>
      </c>
      <c r="U97" s="35">
        <v>29</v>
      </c>
      <c r="V97" s="35">
        <v>30</v>
      </c>
      <c r="W97" s="35">
        <v>31</v>
      </c>
      <c r="X97" s="35">
        <v>32</v>
      </c>
      <c r="Y97" s="35">
        <v>33</v>
      </c>
      <c r="Z97" s="35">
        <v>34</v>
      </c>
      <c r="AA97" s="35">
        <v>35</v>
      </c>
    </row>
    <row r="98" spans="1:31" ht="15" x14ac:dyDescent="0.25">
      <c r="A98" s="118"/>
      <c r="B98" s="90" t="s">
        <v>56</v>
      </c>
      <c r="C98" s="20" t="s">
        <v>4</v>
      </c>
      <c r="D98" s="22">
        <v>77</v>
      </c>
      <c r="E98" s="29"/>
      <c r="F98" s="29"/>
      <c r="G98" s="29"/>
      <c r="H98" s="29"/>
      <c r="I98" s="29"/>
      <c r="J98" s="29"/>
      <c r="K98" s="28"/>
      <c r="L98" s="2"/>
      <c r="P98" s="4" t="s">
        <v>1</v>
      </c>
      <c r="Q98" s="35">
        <v>92</v>
      </c>
      <c r="R98" s="35">
        <v>14</v>
      </c>
      <c r="S98" s="35">
        <v>20</v>
      </c>
      <c r="T98" s="35">
        <v>7</v>
      </c>
      <c r="U98" s="35">
        <v>30</v>
      </c>
      <c r="V98" s="35">
        <v>1</v>
      </c>
      <c r="W98" s="35">
        <v>2</v>
      </c>
      <c r="X98" s="35">
        <v>5</v>
      </c>
      <c r="Y98" s="35">
        <v>3</v>
      </c>
      <c r="Z98" s="35">
        <v>1</v>
      </c>
      <c r="AA98" s="35">
        <v>11</v>
      </c>
    </row>
    <row r="99" spans="1:31" ht="15" x14ac:dyDescent="0.25">
      <c r="A99" s="118"/>
      <c r="B99" s="107" t="s">
        <v>55</v>
      </c>
      <c r="C99" s="34" t="s">
        <v>4</v>
      </c>
      <c r="D99" s="22">
        <v>298</v>
      </c>
      <c r="E99" s="29"/>
      <c r="F99" s="29"/>
      <c r="G99" s="29"/>
      <c r="H99" s="29"/>
      <c r="I99" s="29"/>
      <c r="J99" s="29"/>
      <c r="K99" s="28"/>
      <c r="L99" s="2"/>
    </row>
    <row r="100" spans="1:31" ht="15" x14ac:dyDescent="0.25">
      <c r="A100" s="118"/>
      <c r="B100" s="103" t="s">
        <v>54</v>
      </c>
      <c r="C100" s="20" t="s">
        <v>41</v>
      </c>
      <c r="D100" s="19">
        <v>0.23825503355704697</v>
      </c>
      <c r="E100" s="29"/>
      <c r="F100" s="29"/>
      <c r="G100" s="29"/>
      <c r="H100" s="29"/>
      <c r="I100" s="29"/>
      <c r="J100" s="29"/>
      <c r="K100" s="28"/>
      <c r="L100" s="2"/>
      <c r="P100" s="4">
        <v>9</v>
      </c>
      <c r="Q100" s="4">
        <v>9</v>
      </c>
    </row>
    <row r="101" spans="1:31" ht="15" x14ac:dyDescent="0.25">
      <c r="A101" s="118"/>
      <c r="B101" s="90" t="s">
        <v>53</v>
      </c>
      <c r="C101" s="20" t="s">
        <v>52</v>
      </c>
      <c r="D101" s="22">
        <v>26.760563380281692</v>
      </c>
      <c r="E101" s="29"/>
      <c r="F101" s="29"/>
      <c r="G101" s="29"/>
      <c r="H101" s="29"/>
      <c r="I101" s="29"/>
      <c r="J101" s="29"/>
      <c r="K101" s="28"/>
      <c r="L101" s="2"/>
      <c r="N101" s="7">
        <f>SUM(D71:K71,D73:J73,D75:K75,D77:J77)</f>
        <v>0.99384615384615405</v>
      </c>
      <c r="P101" s="4" t="s">
        <v>51</v>
      </c>
      <c r="Q101" s="4" t="s">
        <v>50</v>
      </c>
    </row>
    <row r="102" spans="1:31" ht="15" x14ac:dyDescent="0.25">
      <c r="A102" s="118"/>
      <c r="B102" s="103" t="s">
        <v>49</v>
      </c>
      <c r="C102" s="20" t="s">
        <v>41</v>
      </c>
      <c r="D102" s="19">
        <v>0.19798657718120805</v>
      </c>
      <c r="E102" s="29"/>
      <c r="F102" s="29"/>
      <c r="G102" s="29"/>
      <c r="H102" s="29"/>
      <c r="I102" s="29"/>
      <c r="J102" s="29"/>
      <c r="K102" s="28"/>
      <c r="L102" s="2"/>
    </row>
    <row r="103" spans="1:31" ht="15" x14ac:dyDescent="0.25">
      <c r="A103" s="118"/>
      <c r="B103" s="90" t="s">
        <v>48</v>
      </c>
      <c r="C103" s="20" t="s">
        <v>47</v>
      </c>
      <c r="D103" s="33">
        <v>318.59813559322038</v>
      </c>
      <c r="E103" s="29"/>
      <c r="F103" s="29"/>
      <c r="G103" s="29"/>
      <c r="H103" s="29"/>
      <c r="I103" s="29"/>
      <c r="J103" s="29"/>
      <c r="K103" s="28"/>
      <c r="L103" s="2"/>
      <c r="P103" s="4">
        <v>15</v>
      </c>
      <c r="Q103" s="4">
        <v>25</v>
      </c>
      <c r="R103" s="4">
        <v>26</v>
      </c>
      <c r="S103" s="4">
        <v>27</v>
      </c>
      <c r="T103" s="4">
        <v>28</v>
      </c>
      <c r="U103" s="4">
        <v>29</v>
      </c>
      <c r="V103" s="4">
        <v>30</v>
      </c>
      <c r="W103" s="4">
        <v>31</v>
      </c>
      <c r="X103" s="4">
        <v>32</v>
      </c>
      <c r="Y103" s="4">
        <v>33</v>
      </c>
      <c r="Z103" s="4">
        <v>34</v>
      </c>
      <c r="AA103" s="4">
        <v>35</v>
      </c>
      <c r="AB103" s="4">
        <v>36</v>
      </c>
      <c r="AC103" s="4">
        <v>37</v>
      </c>
      <c r="AD103" s="4">
        <v>38</v>
      </c>
      <c r="AE103" s="4">
        <v>39</v>
      </c>
    </row>
    <row r="104" spans="1:31" ht="15" x14ac:dyDescent="0.25">
      <c r="A104" s="118"/>
      <c r="B104" s="103" t="s">
        <v>46</v>
      </c>
      <c r="C104" s="20" t="s">
        <v>45</v>
      </c>
      <c r="D104" s="19">
        <v>0.83710407239819007</v>
      </c>
      <c r="E104" s="29"/>
      <c r="F104" s="29"/>
      <c r="G104" s="29"/>
      <c r="H104" s="29"/>
      <c r="I104" s="29"/>
      <c r="J104" s="29"/>
      <c r="K104" s="28"/>
      <c r="L104" s="2"/>
      <c r="O104" s="7">
        <f>SUM(D80:K80)+SUM(D82:J82)+SUM(D84:K84)+SUM(D86:J86)</f>
        <v>0.98461538461538467</v>
      </c>
      <c r="P104" s="4" t="s">
        <v>3</v>
      </c>
    </row>
    <row r="105" spans="1:31" ht="15" x14ac:dyDescent="0.25">
      <c r="A105" s="118"/>
      <c r="B105" s="103" t="s">
        <v>44</v>
      </c>
      <c r="C105" s="20" t="s">
        <v>41</v>
      </c>
      <c r="D105" s="19">
        <v>0.37248322147651008</v>
      </c>
      <c r="E105" s="29"/>
      <c r="F105" s="29"/>
      <c r="G105" s="29"/>
      <c r="H105" s="29"/>
      <c r="I105" s="29"/>
      <c r="J105" s="29"/>
      <c r="K105" s="28"/>
      <c r="L105" s="2"/>
      <c r="P105" s="4">
        <v>15</v>
      </c>
    </row>
    <row r="106" spans="1:31" ht="15" x14ac:dyDescent="0.25">
      <c r="A106" s="118"/>
      <c r="B106" s="111" t="s">
        <v>43</v>
      </c>
      <c r="C106" s="20" t="s">
        <v>41</v>
      </c>
      <c r="D106" s="19">
        <v>0.40939597315436244</v>
      </c>
      <c r="E106" s="29"/>
      <c r="F106" s="29"/>
      <c r="G106" s="29"/>
      <c r="H106" s="29"/>
      <c r="I106" s="29"/>
      <c r="J106" s="29"/>
      <c r="K106" s="28"/>
      <c r="L106" s="2"/>
      <c r="P106" s="4" t="s">
        <v>2</v>
      </c>
    </row>
    <row r="107" spans="1:31" ht="30" x14ac:dyDescent="0.25">
      <c r="A107" s="118"/>
      <c r="B107" s="112" t="s">
        <v>42</v>
      </c>
      <c r="C107" s="20" t="s">
        <v>41</v>
      </c>
      <c r="D107" s="32">
        <v>0.84899328859060408</v>
      </c>
      <c r="E107" s="29"/>
      <c r="F107" s="29"/>
      <c r="G107" s="29"/>
      <c r="H107" s="29"/>
      <c r="I107" s="29"/>
      <c r="J107" s="29"/>
      <c r="K107" s="28"/>
      <c r="L107" s="2"/>
    </row>
    <row r="108" spans="1:31" ht="15.6" x14ac:dyDescent="0.3">
      <c r="A108" s="118">
        <v>16</v>
      </c>
      <c r="B108" s="106" t="s">
        <v>40</v>
      </c>
      <c r="C108" s="27" t="s">
        <v>24</v>
      </c>
      <c r="D108" s="27" t="s">
        <v>23</v>
      </c>
      <c r="E108" s="27"/>
      <c r="F108" s="27"/>
      <c r="G108" s="27"/>
      <c r="H108" s="27"/>
      <c r="I108" s="27"/>
      <c r="J108" s="27"/>
      <c r="K108" s="26"/>
      <c r="L108" s="2"/>
    </row>
    <row r="109" spans="1:31" ht="15" x14ac:dyDescent="0.25">
      <c r="A109" s="118"/>
      <c r="B109" s="103" t="s">
        <v>39</v>
      </c>
      <c r="C109" s="20" t="s">
        <v>38</v>
      </c>
      <c r="D109" s="19">
        <v>0.29864253393665158</v>
      </c>
      <c r="E109" s="29"/>
      <c r="F109" s="29"/>
      <c r="G109" s="29"/>
      <c r="H109" s="29"/>
      <c r="I109" s="29"/>
      <c r="J109" s="29"/>
      <c r="K109" s="28"/>
      <c r="L109" s="2"/>
    </row>
    <row r="110" spans="1:31" ht="15" x14ac:dyDescent="0.25">
      <c r="A110" s="118"/>
      <c r="B110" s="103" t="s">
        <v>37</v>
      </c>
      <c r="C110" s="20" t="s">
        <v>4</v>
      </c>
      <c r="D110" s="30">
        <v>1.2575757575757576</v>
      </c>
      <c r="E110" s="29"/>
      <c r="F110" s="29"/>
      <c r="G110" s="29"/>
      <c r="H110" s="29"/>
      <c r="I110" s="29"/>
      <c r="J110" s="29"/>
      <c r="K110" s="28"/>
      <c r="L110" s="2"/>
      <c r="N110" s="7">
        <f>SUM(D80:K80,D82:J82,D84:K84,D86:J86)</f>
        <v>0.98461538461538467</v>
      </c>
    </row>
    <row r="111" spans="1:31" ht="15.6" x14ac:dyDescent="0.3">
      <c r="A111" s="118">
        <v>17</v>
      </c>
      <c r="B111" s="106" t="s">
        <v>36</v>
      </c>
      <c r="C111" s="27" t="s">
        <v>24</v>
      </c>
      <c r="D111" s="27" t="s">
        <v>23</v>
      </c>
      <c r="E111" s="27"/>
      <c r="F111" s="27"/>
      <c r="G111" s="27"/>
      <c r="H111" s="27"/>
      <c r="I111" s="27"/>
      <c r="J111" s="27"/>
      <c r="K111" s="26"/>
      <c r="L111" s="2"/>
    </row>
    <row r="112" spans="1:31" ht="30" x14ac:dyDescent="0.25">
      <c r="A112" s="118"/>
      <c r="B112" s="103" t="s">
        <v>35</v>
      </c>
      <c r="C112" s="31" t="s">
        <v>34</v>
      </c>
      <c r="D112" s="22">
        <v>6.6743119266055047</v>
      </c>
      <c r="E112" s="29"/>
      <c r="F112" s="29"/>
      <c r="G112" s="29"/>
      <c r="H112" s="29"/>
      <c r="I112" s="29"/>
      <c r="J112" s="29"/>
      <c r="K112" s="28"/>
      <c r="L112" s="2"/>
    </row>
    <row r="113" spans="1:18" ht="30" x14ac:dyDescent="0.25">
      <c r="A113" s="118"/>
      <c r="B113" s="103" t="s">
        <v>33</v>
      </c>
      <c r="C113" s="31" t="s">
        <v>32</v>
      </c>
      <c r="D113" s="19">
        <v>0.54751131221719462</v>
      </c>
      <c r="E113" s="29"/>
      <c r="F113" s="29"/>
      <c r="G113" s="29"/>
      <c r="H113" s="29"/>
      <c r="I113" s="29"/>
      <c r="J113" s="29"/>
      <c r="K113" s="28"/>
      <c r="L113" s="2"/>
      <c r="O113" s="7">
        <f>SUM(D89:K89)+SUM(D91:J91)+SUM(D93:K93)+SUM(D95:J95)</f>
        <v>0.99076923076923074</v>
      </c>
      <c r="Q113" s="4">
        <v>40</v>
      </c>
    </row>
    <row r="114" spans="1:18" ht="15" x14ac:dyDescent="0.25">
      <c r="A114" s="118"/>
      <c r="B114" s="90" t="s">
        <v>31</v>
      </c>
      <c r="C114" s="20" t="s">
        <v>29</v>
      </c>
      <c r="D114" s="19">
        <v>0.67698658410732715</v>
      </c>
      <c r="E114" s="29"/>
      <c r="F114" s="29"/>
      <c r="G114" s="29"/>
      <c r="H114" s="29"/>
      <c r="I114" s="29"/>
      <c r="J114" s="29"/>
      <c r="K114" s="28"/>
      <c r="L114" s="2"/>
      <c r="Q114" s="4">
        <v>1</v>
      </c>
    </row>
    <row r="115" spans="1:18" ht="15" x14ac:dyDescent="0.25">
      <c r="A115" s="118"/>
      <c r="B115" s="90" t="s">
        <v>30</v>
      </c>
      <c r="C115" s="20" t="s">
        <v>29</v>
      </c>
      <c r="D115" s="19">
        <v>0.17629858961128311</v>
      </c>
      <c r="E115" s="29"/>
      <c r="F115" s="29"/>
      <c r="G115" s="29"/>
      <c r="H115" s="29"/>
      <c r="I115" s="29"/>
      <c r="J115" s="29"/>
      <c r="K115" s="28"/>
      <c r="L115" s="2"/>
      <c r="Q115" s="4">
        <v>47</v>
      </c>
    </row>
    <row r="116" spans="1:18" ht="30" x14ac:dyDescent="0.25">
      <c r="A116" s="118"/>
      <c r="B116" s="103" t="s">
        <v>28</v>
      </c>
      <c r="C116" s="20" t="s">
        <v>4</v>
      </c>
      <c r="D116" s="30">
        <v>1.5206611570247934</v>
      </c>
      <c r="E116" s="29"/>
      <c r="F116" s="29"/>
      <c r="G116" s="29"/>
      <c r="H116" s="29"/>
      <c r="I116" s="29"/>
      <c r="J116" s="29"/>
      <c r="K116" s="28"/>
      <c r="L116" s="2"/>
      <c r="Q116" s="4">
        <v>1</v>
      </c>
    </row>
    <row r="117" spans="1:18" ht="45" x14ac:dyDescent="0.25">
      <c r="A117" s="118"/>
      <c r="B117" s="113" t="s">
        <v>27</v>
      </c>
      <c r="C117" s="20" t="s">
        <v>26</v>
      </c>
      <c r="D117" s="19">
        <v>0.29865771812080538</v>
      </c>
      <c r="E117" s="29"/>
      <c r="F117" s="29"/>
      <c r="G117" s="29"/>
      <c r="H117" s="29"/>
      <c r="I117" s="29"/>
      <c r="J117" s="29"/>
      <c r="K117" s="28"/>
      <c r="L117" s="2"/>
    </row>
    <row r="118" spans="1:18" ht="15.6" x14ac:dyDescent="0.3">
      <c r="A118" s="118">
        <v>18</v>
      </c>
      <c r="B118" s="106" t="s">
        <v>25</v>
      </c>
      <c r="C118" s="27" t="s">
        <v>24</v>
      </c>
      <c r="D118" s="27" t="s">
        <v>23</v>
      </c>
      <c r="E118" s="27"/>
      <c r="F118" s="27"/>
      <c r="G118" s="27"/>
      <c r="H118" s="27"/>
      <c r="I118" s="27"/>
      <c r="J118" s="27"/>
      <c r="K118" s="26"/>
      <c r="L118" s="2"/>
    </row>
    <row r="119" spans="1:18" ht="15.6" x14ac:dyDescent="0.3">
      <c r="A119" s="118"/>
      <c r="B119" s="107" t="s">
        <v>22</v>
      </c>
      <c r="C119" s="25"/>
      <c r="D119" s="24" t="s">
        <v>21</v>
      </c>
      <c r="E119" s="24" t="s">
        <v>20</v>
      </c>
      <c r="F119" s="24" t="s">
        <v>19</v>
      </c>
      <c r="G119" s="24" t="s">
        <v>18</v>
      </c>
      <c r="H119" s="24" t="s">
        <v>17</v>
      </c>
      <c r="I119" s="24" t="s">
        <v>16</v>
      </c>
      <c r="J119" s="24" t="s">
        <v>15</v>
      </c>
      <c r="K119" s="23" t="s">
        <v>14</v>
      </c>
      <c r="L119" s="2"/>
      <c r="N119" s="7">
        <f>SUM(D89:K89,D91:J91,D93:K93,D95:J95)</f>
        <v>0.99076923076923085</v>
      </c>
      <c r="Q119" s="4">
        <v>40</v>
      </c>
    </row>
    <row r="120" spans="1:18" ht="15" x14ac:dyDescent="0.25">
      <c r="A120" s="118"/>
      <c r="B120" s="114" t="s">
        <v>13</v>
      </c>
      <c r="C120" s="20" t="s">
        <v>12</v>
      </c>
      <c r="D120" s="22">
        <v>34</v>
      </c>
      <c r="E120" s="22">
        <v>36</v>
      </c>
      <c r="F120" s="22">
        <v>40</v>
      </c>
      <c r="G120" s="22">
        <v>30</v>
      </c>
      <c r="H120" s="22">
        <v>18</v>
      </c>
      <c r="I120" s="22">
        <v>27</v>
      </c>
      <c r="J120" s="22">
        <v>23</v>
      </c>
      <c r="K120" s="21">
        <v>29.714285714285715</v>
      </c>
      <c r="L120" s="2"/>
      <c r="Q120" s="4">
        <v>1</v>
      </c>
    </row>
    <row r="121" spans="1:18" ht="15" x14ac:dyDescent="0.25">
      <c r="A121" s="118"/>
      <c r="B121" s="103" t="s">
        <v>11</v>
      </c>
      <c r="C121" s="20" t="s">
        <v>7</v>
      </c>
      <c r="D121" s="19">
        <v>0</v>
      </c>
      <c r="E121" s="19">
        <v>0</v>
      </c>
      <c r="F121" s="19">
        <v>0.15</v>
      </c>
      <c r="G121" s="19">
        <v>3.3333333333333333E-2</v>
      </c>
      <c r="H121" s="19">
        <v>0.44444444444444442</v>
      </c>
      <c r="I121" s="19">
        <v>0.25925925925925924</v>
      </c>
      <c r="J121" s="19">
        <v>0.43478260869565216</v>
      </c>
      <c r="K121" s="18">
        <v>0.18883137796181274</v>
      </c>
      <c r="L121" s="2"/>
      <c r="Q121" s="4">
        <v>52</v>
      </c>
      <c r="R121" s="4">
        <v>52</v>
      </c>
    </row>
    <row r="122" spans="1:18" ht="15" x14ac:dyDescent="0.25">
      <c r="A122" s="118"/>
      <c r="B122" s="103" t="s">
        <v>10</v>
      </c>
      <c r="C122" s="20" t="s">
        <v>7</v>
      </c>
      <c r="D122" s="19">
        <v>1</v>
      </c>
      <c r="E122" s="19">
        <v>1</v>
      </c>
      <c r="F122" s="19">
        <v>0.8</v>
      </c>
      <c r="G122" s="19">
        <v>0.93333333333333335</v>
      </c>
      <c r="H122" s="19">
        <v>0.55555555555555558</v>
      </c>
      <c r="I122" s="19">
        <v>0.66666666666666663</v>
      </c>
      <c r="J122" s="19">
        <v>0.56521739130434778</v>
      </c>
      <c r="K122" s="18">
        <v>0.78868184955141474</v>
      </c>
      <c r="L122" s="2"/>
      <c r="O122" s="4">
        <v>40</v>
      </c>
      <c r="P122" s="4">
        <v>40</v>
      </c>
      <c r="Q122" s="4">
        <v>1</v>
      </c>
      <c r="R122" s="4" t="s">
        <v>9</v>
      </c>
    </row>
    <row r="123" spans="1:18" ht="15" x14ac:dyDescent="0.25">
      <c r="A123" s="118"/>
      <c r="B123" s="103" t="s">
        <v>8</v>
      </c>
      <c r="C123" s="20" t="s">
        <v>7</v>
      </c>
      <c r="D123" s="19">
        <v>1</v>
      </c>
      <c r="E123" s="19">
        <v>1</v>
      </c>
      <c r="F123" s="19">
        <v>0.875</v>
      </c>
      <c r="G123" s="19">
        <v>0.96666666666666667</v>
      </c>
      <c r="H123" s="19">
        <v>0.94444444444444442</v>
      </c>
      <c r="I123" s="19">
        <v>0.88888888888888884</v>
      </c>
      <c r="J123" s="19">
        <v>0.73913043478260865</v>
      </c>
      <c r="K123" s="18">
        <v>0.91630434782608705</v>
      </c>
      <c r="L123" s="2"/>
      <c r="O123" s="4" t="s">
        <v>1</v>
      </c>
      <c r="P123" s="4" t="s">
        <v>6</v>
      </c>
    </row>
    <row r="124" spans="1:18" ht="30.6" thickBot="1" x14ac:dyDescent="0.3">
      <c r="A124" s="118"/>
      <c r="B124" s="115" t="s">
        <v>5</v>
      </c>
      <c r="C124" s="17" t="s">
        <v>4</v>
      </c>
      <c r="D124" s="16">
        <v>2.321266968325792</v>
      </c>
      <c r="E124" s="15"/>
      <c r="F124" s="15"/>
      <c r="G124" s="15"/>
      <c r="H124" s="15"/>
      <c r="I124" s="15"/>
      <c r="J124" s="15"/>
      <c r="K124" s="14"/>
      <c r="L124" s="2"/>
      <c r="Q124" s="4">
        <v>40</v>
      </c>
      <c r="R124" s="4">
        <v>52</v>
      </c>
    </row>
    <row r="125" spans="1:18" ht="15.6" thickTop="1" x14ac:dyDescent="0.25">
      <c r="B125" s="12"/>
      <c r="C125" s="13"/>
      <c r="D125" s="10"/>
      <c r="E125" s="9"/>
      <c r="F125" s="9"/>
      <c r="G125" s="9"/>
      <c r="H125" s="9"/>
      <c r="I125" s="9"/>
      <c r="J125" s="9"/>
      <c r="K125" s="9"/>
      <c r="L125" s="2"/>
      <c r="Q125" s="4">
        <v>1</v>
      </c>
      <c r="R125" s="4" t="s">
        <v>0</v>
      </c>
    </row>
    <row r="126" spans="1:18" ht="15" x14ac:dyDescent="0.25">
      <c r="B126" s="12"/>
      <c r="C126" s="11"/>
      <c r="D126" s="10"/>
      <c r="E126" s="9"/>
      <c r="F126" s="9"/>
      <c r="G126" s="9"/>
      <c r="H126" s="9"/>
      <c r="I126" s="9"/>
      <c r="J126" s="9"/>
      <c r="K126" s="9"/>
      <c r="L126" s="2"/>
    </row>
    <row r="127" spans="1:18" ht="15" x14ac:dyDescent="0.25">
      <c r="B127" s="12"/>
      <c r="C127" s="11"/>
      <c r="D127" s="10"/>
      <c r="E127" s="9"/>
      <c r="F127" s="9"/>
      <c r="G127" s="9"/>
      <c r="H127" s="9"/>
      <c r="I127" s="9"/>
      <c r="J127" s="9"/>
      <c r="K127" s="9"/>
      <c r="L127" s="2"/>
    </row>
    <row r="128" spans="1:18" ht="13.2" x14ac:dyDescent="0.25">
      <c r="D128" s="7"/>
      <c r="L128" s="2"/>
    </row>
    <row r="129" spans="2:35" ht="13.2" x14ac:dyDescent="0.25">
      <c r="D129" s="7"/>
      <c r="L129" s="2"/>
      <c r="N129" s="4">
        <v>40</v>
      </c>
      <c r="O129" s="4">
        <v>15</v>
      </c>
    </row>
    <row r="130" spans="2:35" ht="13.2" x14ac:dyDescent="0.25">
      <c r="D130" s="7"/>
      <c r="L130" s="2"/>
      <c r="N130" s="4" t="s">
        <v>1</v>
      </c>
      <c r="O130" s="4" t="s">
        <v>3</v>
      </c>
    </row>
    <row r="131" spans="2:35" ht="13.2" x14ac:dyDescent="0.25">
      <c r="D131" s="8"/>
      <c r="L131" s="2"/>
      <c r="N131" s="4">
        <v>40</v>
      </c>
      <c r="O131" s="4">
        <v>15</v>
      </c>
    </row>
    <row r="132" spans="2:35" ht="13.2" x14ac:dyDescent="0.25">
      <c r="D132" s="7"/>
      <c r="L132" s="2"/>
      <c r="N132" s="4" t="s">
        <v>1</v>
      </c>
      <c r="O132" s="4" t="s">
        <v>2</v>
      </c>
    </row>
    <row r="133" spans="2:35" ht="13.8" x14ac:dyDescent="0.25">
      <c r="B133" s="6"/>
      <c r="C133" s="5"/>
      <c r="L133" s="2"/>
    </row>
    <row r="134" spans="2:35" ht="13.2" x14ac:dyDescent="0.25">
      <c r="B134" s="3"/>
      <c r="L134" s="2"/>
    </row>
    <row r="135" spans="2:35" ht="13.2" x14ac:dyDescent="0.25">
      <c r="B135" s="3"/>
      <c r="L135" s="2"/>
    </row>
    <row r="136" spans="2:35" ht="13.2" x14ac:dyDescent="0.25">
      <c r="B136" s="3"/>
      <c r="L136" s="2"/>
      <c r="N136" s="4">
        <v>52</v>
      </c>
      <c r="O136" s="4">
        <v>1</v>
      </c>
      <c r="P136" s="4">
        <v>52</v>
      </c>
      <c r="Q136" s="4">
        <v>40</v>
      </c>
      <c r="R136" s="4">
        <v>1</v>
      </c>
      <c r="S136" s="4">
        <v>52</v>
      </c>
      <c r="T136" s="4">
        <v>40</v>
      </c>
      <c r="U136" s="4">
        <v>1</v>
      </c>
      <c r="V136" s="4">
        <v>52</v>
      </c>
      <c r="W136" s="4">
        <v>40</v>
      </c>
      <c r="X136" s="4">
        <v>1</v>
      </c>
      <c r="Y136" s="4">
        <v>52</v>
      </c>
      <c r="Z136" s="4">
        <v>40</v>
      </c>
      <c r="AA136" s="4">
        <v>1</v>
      </c>
      <c r="AB136" s="4">
        <v>52</v>
      </c>
      <c r="AC136" s="4">
        <v>40</v>
      </c>
      <c r="AD136" s="4">
        <v>1</v>
      </c>
      <c r="AE136" s="4">
        <v>52</v>
      </c>
      <c r="AF136" s="4">
        <v>40</v>
      </c>
      <c r="AG136" s="4">
        <v>1</v>
      </c>
      <c r="AH136" s="4">
        <v>52</v>
      </c>
      <c r="AI136" s="4">
        <v>40</v>
      </c>
    </row>
    <row r="137" spans="2:35" ht="13.2" x14ac:dyDescent="0.25">
      <c r="B137" s="3"/>
      <c r="L137" s="2"/>
      <c r="O137" s="4">
        <v>2014</v>
      </c>
      <c r="P137" s="4">
        <v>1</v>
      </c>
      <c r="Q137" s="4" t="s">
        <v>1</v>
      </c>
      <c r="R137" s="4">
        <v>2015</v>
      </c>
      <c r="S137" s="4">
        <v>1</v>
      </c>
      <c r="T137" s="4" t="s">
        <v>1</v>
      </c>
      <c r="U137" s="4">
        <v>2016</v>
      </c>
      <c r="V137" s="4">
        <v>1</v>
      </c>
      <c r="W137" s="4" t="s">
        <v>1</v>
      </c>
      <c r="X137" s="4">
        <v>2017</v>
      </c>
      <c r="Y137" s="4">
        <v>1</v>
      </c>
      <c r="Z137" s="4" t="s">
        <v>1</v>
      </c>
      <c r="AA137" s="4">
        <v>2018</v>
      </c>
      <c r="AB137" s="4">
        <v>1</v>
      </c>
      <c r="AC137" s="4" t="s">
        <v>1</v>
      </c>
      <c r="AD137" s="4">
        <v>2019</v>
      </c>
      <c r="AE137" s="4">
        <v>1</v>
      </c>
      <c r="AF137" s="4" t="s">
        <v>1</v>
      </c>
      <c r="AG137" s="4">
        <v>2020</v>
      </c>
      <c r="AH137" s="4">
        <v>1</v>
      </c>
      <c r="AI137" s="4" t="s">
        <v>1</v>
      </c>
    </row>
    <row r="138" spans="2:35" ht="13.2" x14ac:dyDescent="0.25">
      <c r="B138" s="3"/>
      <c r="L138" s="2"/>
    </row>
    <row r="139" spans="2:35" ht="13.2" x14ac:dyDescent="0.25">
      <c r="B139" s="3"/>
      <c r="L139" s="2"/>
      <c r="O139" s="4">
        <v>1</v>
      </c>
      <c r="P139" s="4">
        <v>60</v>
      </c>
      <c r="Q139" s="4">
        <v>1</v>
      </c>
      <c r="R139" s="4">
        <v>60</v>
      </c>
      <c r="S139" s="4">
        <v>1</v>
      </c>
      <c r="T139" s="4">
        <v>60</v>
      </c>
      <c r="U139" s="4">
        <v>1</v>
      </c>
      <c r="V139" s="4">
        <v>60</v>
      </c>
      <c r="W139" s="4">
        <v>1</v>
      </c>
      <c r="X139" s="4">
        <v>60</v>
      </c>
      <c r="Y139" s="4">
        <v>1</v>
      </c>
      <c r="Z139" s="4">
        <v>60</v>
      </c>
      <c r="AA139" s="4">
        <v>1</v>
      </c>
      <c r="AB139" s="4">
        <v>60</v>
      </c>
    </row>
    <row r="140" spans="2:35" ht="13.2" x14ac:dyDescent="0.25">
      <c r="B140" s="3"/>
      <c r="L140" s="2"/>
      <c r="O140" s="4">
        <v>2014</v>
      </c>
      <c r="Q140" s="4">
        <v>2015</v>
      </c>
      <c r="S140" s="4">
        <v>2016</v>
      </c>
      <c r="U140" s="4">
        <v>2017</v>
      </c>
      <c r="W140" s="4">
        <v>2018</v>
      </c>
      <c r="Y140" s="4">
        <v>2019</v>
      </c>
      <c r="AA140" s="4">
        <v>2020</v>
      </c>
    </row>
    <row r="141" spans="2:35" ht="13.2" x14ac:dyDescent="0.25">
      <c r="B141" s="3"/>
      <c r="L141" s="2"/>
    </row>
    <row r="142" spans="2:35" ht="13.2" x14ac:dyDescent="0.25">
      <c r="B142" s="3"/>
      <c r="L142" s="2"/>
      <c r="O142" s="4">
        <v>1</v>
      </c>
      <c r="P142" s="4">
        <v>60</v>
      </c>
    </row>
    <row r="143" spans="2:35" ht="13.2" x14ac:dyDescent="0.25">
      <c r="B143" s="3"/>
      <c r="L143" s="2"/>
      <c r="O143" s="4">
        <v>2020</v>
      </c>
    </row>
    <row r="144" spans="2:35" ht="13.2" x14ac:dyDescent="0.25">
      <c r="B144" s="3"/>
      <c r="L144" s="2"/>
    </row>
    <row r="145" spans="2:18" ht="13.2" x14ac:dyDescent="0.25">
      <c r="B145" s="3"/>
      <c r="L145" s="2"/>
    </row>
    <row r="146" spans="2:18" ht="13.2" x14ac:dyDescent="0.25">
      <c r="B146" s="3"/>
      <c r="L146" s="2"/>
    </row>
    <row r="147" spans="2:18" ht="13.2" x14ac:dyDescent="0.25">
      <c r="B147" s="3"/>
      <c r="L147" s="2"/>
      <c r="P147" s="4">
        <v>40</v>
      </c>
    </row>
    <row r="148" spans="2:18" ht="13.2" x14ac:dyDescent="0.25">
      <c r="B148" s="3"/>
      <c r="L148" s="2"/>
      <c r="P148" s="4" t="s">
        <v>1</v>
      </c>
    </row>
    <row r="149" spans="2:18" ht="13.2" x14ac:dyDescent="0.25">
      <c r="B149" s="3"/>
      <c r="L149" s="2"/>
      <c r="P149" s="4">
        <v>1</v>
      </c>
      <c r="Q149" s="4">
        <v>54</v>
      </c>
      <c r="R149" s="4">
        <v>52</v>
      </c>
    </row>
    <row r="150" spans="2:18" ht="13.2" x14ac:dyDescent="0.25">
      <c r="B150" s="3"/>
      <c r="L150" s="2"/>
      <c r="P150" s="4">
        <v>2014</v>
      </c>
      <c r="R150" s="4" t="s">
        <v>0</v>
      </c>
    </row>
    <row r="151" spans="2:18" ht="13.2" x14ac:dyDescent="0.25">
      <c r="B151" s="3"/>
      <c r="L151" s="2"/>
    </row>
    <row r="152" spans="2:18" ht="13.2" x14ac:dyDescent="0.25">
      <c r="B152" s="3"/>
      <c r="L152" s="2"/>
    </row>
    <row r="153" spans="2:18" ht="13.2" x14ac:dyDescent="0.25">
      <c r="B153" s="3"/>
      <c r="L153" s="2"/>
    </row>
    <row r="154" spans="2:18" ht="13.2" x14ac:dyDescent="0.25">
      <c r="B154" s="3"/>
      <c r="L154" s="2"/>
    </row>
    <row r="155" spans="2:18" ht="13.2" x14ac:dyDescent="0.25">
      <c r="B155" s="3"/>
      <c r="L155" s="2"/>
    </row>
    <row r="156" spans="2:18" ht="13.2" x14ac:dyDescent="0.25">
      <c r="B156" s="3"/>
      <c r="L156" s="2"/>
    </row>
    <row r="157" spans="2:18" ht="13.2" x14ac:dyDescent="0.25">
      <c r="B157" s="3"/>
      <c r="L157" s="2"/>
    </row>
    <row r="158" spans="2:18" ht="13.2" x14ac:dyDescent="0.25">
      <c r="B158" s="3"/>
      <c r="L158" s="2"/>
    </row>
    <row r="159" spans="2:18" ht="13.2" x14ac:dyDescent="0.25">
      <c r="B159" s="3"/>
      <c r="L159" s="2"/>
    </row>
    <row r="160" spans="2:18" ht="13.2" x14ac:dyDescent="0.25">
      <c r="B160" s="3"/>
      <c r="L160" s="2"/>
    </row>
    <row r="161" spans="2:12" ht="13.2" x14ac:dyDescent="0.25">
      <c r="B161" s="3"/>
      <c r="L161" s="2"/>
    </row>
    <row r="162" spans="2:12" ht="13.2" x14ac:dyDescent="0.25">
      <c r="B162" s="3"/>
      <c r="L162" s="2"/>
    </row>
    <row r="163" spans="2:12" ht="13.2" x14ac:dyDescent="0.25">
      <c r="B163" s="3"/>
      <c r="L163" s="2"/>
    </row>
    <row r="164" spans="2:12" ht="13.2" x14ac:dyDescent="0.25">
      <c r="B164" s="3"/>
      <c r="L164" s="2"/>
    </row>
    <row r="165" spans="2:12" ht="13.2" x14ac:dyDescent="0.25">
      <c r="B165" s="3"/>
      <c r="L165" s="2"/>
    </row>
    <row r="166" spans="2:12" ht="13.2" x14ac:dyDescent="0.25">
      <c r="B166" s="3"/>
      <c r="L166" s="2"/>
    </row>
    <row r="167" spans="2:12" ht="13.2" x14ac:dyDescent="0.25">
      <c r="B167" s="3"/>
      <c r="L167" s="2"/>
    </row>
    <row r="168" spans="2:12" ht="13.2" x14ac:dyDescent="0.25">
      <c r="B168" s="3"/>
      <c r="L168" s="2"/>
    </row>
    <row r="169" spans="2:12" ht="13.2" x14ac:dyDescent="0.25">
      <c r="B169" s="3"/>
      <c r="L169" s="2"/>
    </row>
    <row r="170" spans="2:12" ht="13.2" x14ac:dyDescent="0.25">
      <c r="B170" s="3"/>
      <c r="L170" s="2"/>
    </row>
    <row r="171" spans="2:12" ht="13.2" x14ac:dyDescent="0.25">
      <c r="B171" s="3"/>
      <c r="L171" s="2"/>
    </row>
    <row r="172" spans="2:12" ht="13.2" x14ac:dyDescent="0.25">
      <c r="B172" s="3"/>
      <c r="L172" s="2"/>
    </row>
    <row r="173" spans="2:12" ht="13.2" x14ac:dyDescent="0.25">
      <c r="B173" s="3"/>
      <c r="L173" s="2"/>
    </row>
    <row r="174" spans="2:12" ht="13.2" x14ac:dyDescent="0.25">
      <c r="B174" s="3"/>
      <c r="L174" s="2"/>
    </row>
    <row r="175" spans="2:12" ht="13.2" x14ac:dyDescent="0.25">
      <c r="B175" s="3"/>
      <c r="L175" s="2"/>
    </row>
    <row r="176" spans="2:12" ht="13.2" x14ac:dyDescent="0.25">
      <c r="B176" s="3"/>
      <c r="L176" s="2"/>
    </row>
    <row r="177" spans="2:12" ht="13.2" x14ac:dyDescent="0.25">
      <c r="B177" s="3"/>
      <c r="L177" s="2"/>
    </row>
    <row r="178" spans="2:12" ht="13.2" x14ac:dyDescent="0.25">
      <c r="B178" s="3"/>
      <c r="L178" s="2"/>
    </row>
    <row r="179" spans="2:12" ht="13.2" x14ac:dyDescent="0.25">
      <c r="B179" s="3"/>
      <c r="L179" s="2"/>
    </row>
    <row r="180" spans="2:12" ht="13.2" x14ac:dyDescent="0.25">
      <c r="B180" s="3"/>
      <c r="L180" s="2"/>
    </row>
    <row r="181" spans="2:12" ht="13.2" x14ac:dyDescent="0.25">
      <c r="B181" s="3"/>
      <c r="L181" s="2"/>
    </row>
    <row r="182" spans="2:12" ht="13.2" x14ac:dyDescent="0.25">
      <c r="B182" s="3"/>
      <c r="L182" s="2"/>
    </row>
    <row r="183" spans="2:12" ht="13.2" x14ac:dyDescent="0.25">
      <c r="B183" s="3"/>
      <c r="L183" s="2"/>
    </row>
    <row r="184" spans="2:12" ht="13.2" x14ac:dyDescent="0.25">
      <c r="B184" s="3"/>
      <c r="L184" s="2"/>
    </row>
    <row r="185" spans="2:12" ht="13.2" x14ac:dyDescent="0.25">
      <c r="B185" s="3"/>
      <c r="L185" s="2"/>
    </row>
    <row r="186" spans="2:12" ht="13.2" x14ac:dyDescent="0.25">
      <c r="B186" s="3"/>
      <c r="L186" s="2"/>
    </row>
    <row r="187" spans="2:12" ht="13.2" x14ac:dyDescent="0.25">
      <c r="B187" s="3"/>
      <c r="L187" s="2"/>
    </row>
    <row r="188" spans="2:12" ht="13.2" x14ac:dyDescent="0.25">
      <c r="B188" s="3"/>
      <c r="L188" s="2"/>
    </row>
    <row r="189" spans="2:12" ht="13.2" x14ac:dyDescent="0.25">
      <c r="B189" s="3"/>
      <c r="L189" s="2"/>
    </row>
    <row r="190" spans="2:12" ht="13.2" x14ac:dyDescent="0.25">
      <c r="B190" s="3"/>
      <c r="L190" s="2"/>
    </row>
    <row r="191" spans="2:12" ht="13.2" x14ac:dyDescent="0.25">
      <c r="B191" s="3"/>
      <c r="L191" s="2"/>
    </row>
    <row r="192" spans="2:12" ht="13.2" x14ac:dyDescent="0.25">
      <c r="B192" s="3"/>
      <c r="L192" s="2"/>
    </row>
    <row r="193" spans="2:12" ht="13.2" x14ac:dyDescent="0.25">
      <c r="B193" s="3"/>
      <c r="L193" s="2"/>
    </row>
    <row r="194" spans="2:12" ht="13.2" x14ac:dyDescent="0.25">
      <c r="B194" s="3"/>
      <c r="L194" s="2"/>
    </row>
    <row r="195" spans="2:12" ht="13.2" x14ac:dyDescent="0.25">
      <c r="B195" s="3"/>
      <c r="L195" s="2"/>
    </row>
    <row r="196" spans="2:12" ht="13.2" x14ac:dyDescent="0.25">
      <c r="B196" s="3"/>
      <c r="L196" s="2"/>
    </row>
    <row r="197" spans="2:12" ht="13.2" x14ac:dyDescent="0.25">
      <c r="B197" s="3"/>
      <c r="L197" s="2"/>
    </row>
    <row r="198" spans="2:12" ht="13.2" x14ac:dyDescent="0.25">
      <c r="B198" s="3"/>
      <c r="L198" s="2"/>
    </row>
    <row r="199" spans="2:12" ht="13.2" x14ac:dyDescent="0.25">
      <c r="B199" s="3"/>
      <c r="L199" s="2"/>
    </row>
    <row r="200" spans="2:12" ht="13.2" x14ac:dyDescent="0.25">
      <c r="B200" s="3"/>
      <c r="L200" s="2"/>
    </row>
    <row r="201" spans="2:12" ht="13.2" x14ac:dyDescent="0.25">
      <c r="B201" s="3"/>
      <c r="L201" s="2"/>
    </row>
    <row r="202" spans="2:12" ht="13.2" x14ac:dyDescent="0.25">
      <c r="B202" s="3"/>
      <c r="L202" s="2"/>
    </row>
    <row r="203" spans="2:12" ht="13.2" x14ac:dyDescent="0.25">
      <c r="B203" s="3"/>
      <c r="L203" s="2"/>
    </row>
    <row r="204" spans="2:12" ht="13.2" x14ac:dyDescent="0.25">
      <c r="B204" s="3"/>
      <c r="L204" s="2"/>
    </row>
    <row r="205" spans="2:12" ht="13.2" x14ac:dyDescent="0.25">
      <c r="B205" s="3"/>
      <c r="L205" s="2"/>
    </row>
    <row r="206" spans="2:12" ht="13.2" x14ac:dyDescent="0.25">
      <c r="B206" s="3"/>
      <c r="L206" s="2"/>
    </row>
    <row r="207" spans="2:12" ht="13.2" x14ac:dyDescent="0.25">
      <c r="B207" s="3"/>
      <c r="L207" s="2"/>
    </row>
    <row r="208" spans="2:12" ht="13.2" x14ac:dyDescent="0.25">
      <c r="B208" s="3"/>
      <c r="L208" s="2"/>
    </row>
    <row r="209" spans="2:12" ht="13.2" x14ac:dyDescent="0.25">
      <c r="B209" s="3"/>
      <c r="L209" s="2"/>
    </row>
    <row r="210" spans="2:12" ht="13.2" x14ac:dyDescent="0.25">
      <c r="B210" s="3"/>
      <c r="L210" s="2"/>
    </row>
    <row r="211" spans="2:12" ht="13.2" x14ac:dyDescent="0.25">
      <c r="B211" s="3"/>
      <c r="L211" s="2"/>
    </row>
    <row r="212" spans="2:12" ht="13.2" x14ac:dyDescent="0.25">
      <c r="B212" s="3"/>
      <c r="L212" s="2"/>
    </row>
    <row r="213" spans="2:12" ht="13.2" x14ac:dyDescent="0.25">
      <c r="B213" s="3"/>
      <c r="L213" s="2"/>
    </row>
    <row r="214" spans="2:12" ht="13.2" x14ac:dyDescent="0.25">
      <c r="B214" s="3"/>
      <c r="L214" s="2"/>
    </row>
    <row r="215" spans="2:12" ht="13.2" x14ac:dyDescent="0.25">
      <c r="B215" s="3"/>
      <c r="L215" s="2"/>
    </row>
    <row r="216" spans="2:12" ht="13.2" x14ac:dyDescent="0.25">
      <c r="B216" s="3"/>
      <c r="L216" s="2"/>
    </row>
    <row r="217" spans="2:12" ht="13.2" x14ac:dyDescent="0.25">
      <c r="B217" s="3"/>
      <c r="L217" s="2"/>
    </row>
    <row r="218" spans="2:12" ht="13.2" x14ac:dyDescent="0.25">
      <c r="B218" s="3"/>
      <c r="L218" s="2"/>
    </row>
    <row r="219" spans="2:12" ht="13.2" x14ac:dyDescent="0.25">
      <c r="B219" s="3"/>
      <c r="L219" s="2"/>
    </row>
    <row r="220" spans="2:12" ht="13.2" x14ac:dyDescent="0.25">
      <c r="B220" s="3"/>
      <c r="L220" s="2"/>
    </row>
    <row r="221" spans="2:12" ht="13.2" x14ac:dyDescent="0.25">
      <c r="B221" s="3"/>
      <c r="L221" s="2"/>
    </row>
    <row r="222" spans="2:12" ht="13.2" x14ac:dyDescent="0.25">
      <c r="B222" s="3"/>
      <c r="L222" s="2"/>
    </row>
    <row r="223" spans="2:12" ht="13.2" x14ac:dyDescent="0.25">
      <c r="B223" s="3"/>
      <c r="L223" s="2"/>
    </row>
    <row r="224" spans="2:12" ht="13.2" x14ac:dyDescent="0.25">
      <c r="B224" s="3"/>
      <c r="L224" s="2"/>
    </row>
    <row r="225" spans="2:12" ht="13.2" x14ac:dyDescent="0.25">
      <c r="B225" s="3"/>
      <c r="L225" s="2"/>
    </row>
    <row r="226" spans="2:12" ht="13.2" x14ac:dyDescent="0.25">
      <c r="B226" s="3"/>
      <c r="L226" s="2"/>
    </row>
    <row r="227" spans="2:12" ht="13.2" x14ac:dyDescent="0.25">
      <c r="B227" s="3"/>
      <c r="L227" s="2"/>
    </row>
    <row r="228" spans="2:12" ht="13.2" x14ac:dyDescent="0.25">
      <c r="B228" s="3"/>
      <c r="L228" s="2"/>
    </row>
    <row r="229" spans="2:12" ht="13.2" x14ac:dyDescent="0.25">
      <c r="B229" s="3"/>
      <c r="L229" s="2"/>
    </row>
    <row r="230" spans="2:12" ht="13.2" x14ac:dyDescent="0.25">
      <c r="B230" s="3"/>
      <c r="L230" s="2"/>
    </row>
    <row r="231" spans="2:12" ht="13.2" x14ac:dyDescent="0.25">
      <c r="B231" s="3"/>
      <c r="L231" s="2"/>
    </row>
    <row r="232" spans="2:12" ht="13.2" x14ac:dyDescent="0.25">
      <c r="B232" s="3"/>
      <c r="L232" s="2"/>
    </row>
    <row r="233" spans="2:12" ht="13.2" x14ac:dyDescent="0.25">
      <c r="B233" s="3"/>
      <c r="L233" s="2"/>
    </row>
    <row r="234" spans="2:12" ht="13.2" x14ac:dyDescent="0.25">
      <c r="B234" s="3"/>
      <c r="L234" s="2"/>
    </row>
    <row r="235" spans="2:12" ht="13.2" x14ac:dyDescent="0.25">
      <c r="B235" s="3"/>
      <c r="L235" s="2"/>
    </row>
    <row r="236" spans="2:12" ht="13.2" x14ac:dyDescent="0.25">
      <c r="B236" s="3"/>
      <c r="L236" s="2"/>
    </row>
    <row r="237" spans="2:12" ht="13.2" x14ac:dyDescent="0.25">
      <c r="B237" s="3"/>
      <c r="L237" s="2"/>
    </row>
    <row r="238" spans="2:12" ht="13.2" x14ac:dyDescent="0.25">
      <c r="B238" s="3"/>
      <c r="L238" s="2"/>
    </row>
    <row r="239" spans="2:12" ht="13.2" x14ac:dyDescent="0.25">
      <c r="B239" s="3"/>
      <c r="L239" s="2"/>
    </row>
    <row r="240" spans="2:12" ht="13.2" x14ac:dyDescent="0.25">
      <c r="B240" s="3"/>
      <c r="L240" s="2"/>
    </row>
    <row r="241" spans="2:12" ht="13.2" x14ac:dyDescent="0.25">
      <c r="B241" s="3"/>
      <c r="L241" s="2"/>
    </row>
    <row r="242" spans="2:12" ht="13.2" x14ac:dyDescent="0.25">
      <c r="B242" s="3"/>
      <c r="L242" s="2"/>
    </row>
    <row r="243" spans="2:12" ht="13.2" x14ac:dyDescent="0.25">
      <c r="B243" s="3"/>
      <c r="L243" s="2"/>
    </row>
    <row r="244" spans="2:12" ht="13.2" x14ac:dyDescent="0.25">
      <c r="B244" s="3"/>
      <c r="L244" s="2"/>
    </row>
    <row r="245" spans="2:12" ht="13.2" x14ac:dyDescent="0.25">
      <c r="B245" s="3"/>
      <c r="L245" s="2"/>
    </row>
    <row r="246" spans="2:12" ht="13.2" x14ac:dyDescent="0.25">
      <c r="B246" s="3"/>
      <c r="L246" s="2"/>
    </row>
    <row r="247" spans="2:12" ht="13.2" x14ac:dyDescent="0.25">
      <c r="B247" s="3"/>
      <c r="L247" s="2"/>
    </row>
    <row r="248" spans="2:12" ht="13.2" x14ac:dyDescent="0.25">
      <c r="B248" s="3"/>
      <c r="L248" s="2"/>
    </row>
    <row r="249" spans="2:12" ht="13.2" x14ac:dyDescent="0.25">
      <c r="B249" s="3"/>
      <c r="L249" s="2"/>
    </row>
    <row r="250" spans="2:12" ht="13.2" x14ac:dyDescent="0.25">
      <c r="B250" s="3"/>
      <c r="L250" s="2"/>
    </row>
    <row r="251" spans="2:12" ht="13.2" x14ac:dyDescent="0.25">
      <c r="B251" s="3"/>
      <c r="L251" s="2"/>
    </row>
    <row r="252" spans="2:12" ht="13.2" x14ac:dyDescent="0.25">
      <c r="B252" s="3"/>
      <c r="L252" s="2"/>
    </row>
    <row r="253" spans="2:12" ht="13.2" x14ac:dyDescent="0.25">
      <c r="B253" s="3"/>
      <c r="L253" s="2"/>
    </row>
    <row r="254" spans="2:12" ht="13.2" x14ac:dyDescent="0.25">
      <c r="B254" s="3"/>
      <c r="L254" s="2"/>
    </row>
    <row r="255" spans="2:12" ht="13.2" x14ac:dyDescent="0.25">
      <c r="B255" s="3"/>
      <c r="L255" s="2"/>
    </row>
    <row r="256" spans="2:12" ht="13.2" x14ac:dyDescent="0.25">
      <c r="B256" s="3"/>
      <c r="L256" s="2"/>
    </row>
    <row r="257" spans="2:12" ht="13.2" x14ac:dyDescent="0.25">
      <c r="B257" s="3"/>
      <c r="L257" s="2"/>
    </row>
    <row r="258" spans="2:12" ht="13.2" x14ac:dyDescent="0.25">
      <c r="B258" s="3"/>
      <c r="L258" s="2"/>
    </row>
    <row r="259" spans="2:12" ht="13.2" x14ac:dyDescent="0.25">
      <c r="B259" s="3"/>
      <c r="L259" s="2"/>
    </row>
    <row r="260" spans="2:12" ht="13.2" x14ac:dyDescent="0.25">
      <c r="B260" s="3"/>
      <c r="L260" s="2"/>
    </row>
    <row r="261" spans="2:12" ht="13.2" x14ac:dyDescent="0.25">
      <c r="B261" s="3"/>
      <c r="L261" s="2"/>
    </row>
    <row r="262" spans="2:12" ht="13.2" x14ac:dyDescent="0.25">
      <c r="B262" s="3"/>
      <c r="L262" s="2"/>
    </row>
    <row r="263" spans="2:12" ht="13.2" x14ac:dyDescent="0.25">
      <c r="B263" s="3"/>
      <c r="L263" s="2"/>
    </row>
    <row r="264" spans="2:12" ht="13.2" x14ac:dyDescent="0.25">
      <c r="B264" s="3"/>
      <c r="L264" s="2"/>
    </row>
    <row r="265" spans="2:12" ht="13.2" x14ac:dyDescent="0.25">
      <c r="B265" s="3"/>
      <c r="L265" s="2"/>
    </row>
    <row r="266" spans="2:12" ht="13.2" x14ac:dyDescent="0.25">
      <c r="B266" s="3"/>
      <c r="L266" s="2"/>
    </row>
    <row r="267" spans="2:12" ht="13.2" x14ac:dyDescent="0.25">
      <c r="B267" s="3"/>
      <c r="L267" s="2"/>
    </row>
    <row r="268" spans="2:12" ht="13.2" x14ac:dyDescent="0.25">
      <c r="B268" s="3"/>
      <c r="L268" s="2"/>
    </row>
    <row r="269" spans="2:12" ht="13.2" x14ac:dyDescent="0.25">
      <c r="B269" s="3"/>
      <c r="L269" s="2"/>
    </row>
    <row r="270" spans="2:12" ht="13.2" x14ac:dyDescent="0.25">
      <c r="B270" s="3"/>
      <c r="L270" s="2"/>
    </row>
    <row r="271" spans="2:12" ht="13.2" x14ac:dyDescent="0.25">
      <c r="B271" s="3"/>
      <c r="L271" s="2"/>
    </row>
    <row r="272" spans="2:12" ht="13.2" x14ac:dyDescent="0.25">
      <c r="B272" s="3"/>
      <c r="L272" s="2"/>
    </row>
    <row r="273" spans="2:12" ht="13.2" x14ac:dyDescent="0.25">
      <c r="B273" s="3"/>
      <c r="L273" s="2"/>
    </row>
    <row r="274" spans="2:12" ht="13.2" x14ac:dyDescent="0.25">
      <c r="B274" s="3"/>
      <c r="L274" s="2"/>
    </row>
    <row r="275" spans="2:12" ht="13.2" x14ac:dyDescent="0.25">
      <c r="B275" s="3"/>
      <c r="L275" s="2"/>
    </row>
    <row r="276" spans="2:12" ht="13.2" x14ac:dyDescent="0.25">
      <c r="B276" s="3"/>
      <c r="L276" s="2"/>
    </row>
    <row r="277" spans="2:12" ht="13.2" x14ac:dyDescent="0.25">
      <c r="B277" s="3"/>
      <c r="L277" s="2"/>
    </row>
    <row r="278" spans="2:12" ht="13.2" x14ac:dyDescent="0.25">
      <c r="B278" s="3"/>
      <c r="L278" s="2"/>
    </row>
    <row r="279" spans="2:12" ht="13.2" x14ac:dyDescent="0.25">
      <c r="B279" s="3"/>
      <c r="L279" s="2"/>
    </row>
    <row r="280" spans="2:12" ht="13.2" x14ac:dyDescent="0.25">
      <c r="B280" s="3"/>
      <c r="L280" s="2"/>
    </row>
    <row r="281" spans="2:12" ht="13.2" x14ac:dyDescent="0.25">
      <c r="B281" s="3"/>
      <c r="L281" s="2"/>
    </row>
    <row r="282" spans="2:12" ht="13.2" x14ac:dyDescent="0.25">
      <c r="B282" s="3"/>
      <c r="L282" s="2"/>
    </row>
    <row r="283" spans="2:12" ht="13.2" x14ac:dyDescent="0.25">
      <c r="B283" s="3"/>
      <c r="L283" s="2"/>
    </row>
    <row r="284" spans="2:12" ht="13.2" x14ac:dyDescent="0.25">
      <c r="B284" s="3"/>
      <c r="L284" s="2"/>
    </row>
    <row r="285" spans="2:12" ht="13.2" x14ac:dyDescent="0.25">
      <c r="B285" s="3"/>
      <c r="L285" s="2"/>
    </row>
    <row r="286" spans="2:12" ht="13.2" x14ac:dyDescent="0.25">
      <c r="B286" s="3"/>
      <c r="L286" s="2"/>
    </row>
    <row r="287" spans="2:12" ht="13.2" x14ac:dyDescent="0.25">
      <c r="B287" s="3"/>
      <c r="L287" s="2"/>
    </row>
    <row r="288" spans="2:12" ht="13.2" x14ac:dyDescent="0.25">
      <c r="B288" s="3"/>
      <c r="L288" s="2"/>
    </row>
    <row r="289" spans="2:12" ht="13.2" x14ac:dyDescent="0.25">
      <c r="B289" s="3"/>
      <c r="L289" s="2"/>
    </row>
    <row r="290" spans="2:12" ht="13.2" x14ac:dyDescent="0.25">
      <c r="B290" s="3"/>
      <c r="L290" s="2"/>
    </row>
    <row r="291" spans="2:12" ht="13.2" x14ac:dyDescent="0.25">
      <c r="B291" s="3"/>
      <c r="L291" s="2"/>
    </row>
    <row r="292" spans="2:12" ht="13.2" x14ac:dyDescent="0.25">
      <c r="B292" s="3"/>
      <c r="L292" s="2"/>
    </row>
    <row r="293" spans="2:12" ht="13.2" x14ac:dyDescent="0.25">
      <c r="B293" s="3"/>
      <c r="L293" s="2"/>
    </row>
    <row r="294" spans="2:12" ht="13.2" x14ac:dyDescent="0.25">
      <c r="B294" s="3"/>
      <c r="L294" s="2"/>
    </row>
    <row r="295" spans="2:12" ht="13.2" x14ac:dyDescent="0.25">
      <c r="B295" s="3"/>
      <c r="L295" s="2"/>
    </row>
    <row r="296" spans="2:12" ht="13.2" x14ac:dyDescent="0.25">
      <c r="B296" s="3"/>
      <c r="L296" s="2"/>
    </row>
    <row r="297" spans="2:12" ht="13.2" x14ac:dyDescent="0.25">
      <c r="B297" s="3"/>
      <c r="L297" s="2"/>
    </row>
    <row r="298" spans="2:12" ht="13.2" x14ac:dyDescent="0.25">
      <c r="B298" s="3"/>
      <c r="L298" s="2"/>
    </row>
    <row r="299" spans="2:12" ht="13.2" x14ac:dyDescent="0.25">
      <c r="B299" s="3"/>
      <c r="L299" s="2"/>
    </row>
    <row r="300" spans="2:12" ht="13.2" x14ac:dyDescent="0.25">
      <c r="B300" s="3"/>
      <c r="L300" s="2"/>
    </row>
    <row r="301" spans="2:12" ht="13.2" x14ac:dyDescent="0.25">
      <c r="B301" s="3"/>
      <c r="L301" s="2"/>
    </row>
    <row r="302" spans="2:12" ht="13.2" x14ac:dyDescent="0.25">
      <c r="B302" s="3"/>
      <c r="L302" s="2"/>
    </row>
    <row r="303" spans="2:12" ht="13.2" x14ac:dyDescent="0.25">
      <c r="B303" s="3"/>
      <c r="L303" s="2"/>
    </row>
    <row r="304" spans="2:12" ht="13.2" x14ac:dyDescent="0.25">
      <c r="B304" s="3"/>
      <c r="L304" s="2"/>
    </row>
    <row r="305" spans="2:12" ht="13.2" x14ac:dyDescent="0.25">
      <c r="B305" s="3"/>
      <c r="L305" s="2"/>
    </row>
    <row r="306" spans="2:12" ht="13.2" x14ac:dyDescent="0.25">
      <c r="B306" s="3"/>
      <c r="L306" s="2"/>
    </row>
    <row r="307" spans="2:12" ht="13.2" x14ac:dyDescent="0.25">
      <c r="B307" s="3"/>
      <c r="L307" s="2"/>
    </row>
    <row r="308" spans="2:12" ht="13.2" x14ac:dyDescent="0.25">
      <c r="B308" s="3"/>
      <c r="L308" s="2"/>
    </row>
    <row r="309" spans="2:12" ht="13.2" x14ac:dyDescent="0.25">
      <c r="B309" s="3"/>
      <c r="L309" s="2"/>
    </row>
    <row r="310" spans="2:12" ht="13.2" x14ac:dyDescent="0.25">
      <c r="B310" s="3"/>
      <c r="L310" s="2"/>
    </row>
    <row r="311" spans="2:12" ht="13.2" x14ac:dyDescent="0.25">
      <c r="B311" s="3"/>
      <c r="L311" s="2"/>
    </row>
    <row r="312" spans="2:12" ht="13.2" x14ac:dyDescent="0.25">
      <c r="B312" s="3"/>
      <c r="L312" s="2"/>
    </row>
    <row r="313" spans="2:12" ht="13.2" x14ac:dyDescent="0.25">
      <c r="B313" s="3"/>
      <c r="L313" s="2"/>
    </row>
    <row r="314" spans="2:12" ht="13.2" x14ac:dyDescent="0.25">
      <c r="B314" s="3"/>
      <c r="L314" s="2"/>
    </row>
    <row r="315" spans="2:12" ht="13.2" x14ac:dyDescent="0.25">
      <c r="B315" s="3"/>
      <c r="L315" s="2"/>
    </row>
    <row r="316" spans="2:12" ht="13.2" x14ac:dyDescent="0.25">
      <c r="B316" s="3"/>
      <c r="L316" s="2"/>
    </row>
    <row r="317" spans="2:12" ht="13.2" x14ac:dyDescent="0.25">
      <c r="B317" s="3"/>
      <c r="L317" s="2"/>
    </row>
    <row r="318" spans="2:12" ht="13.2" x14ac:dyDescent="0.25">
      <c r="B318" s="3"/>
      <c r="L318" s="2"/>
    </row>
    <row r="319" spans="2:12" ht="13.2" x14ac:dyDescent="0.25">
      <c r="B319" s="3"/>
      <c r="L319" s="2"/>
    </row>
    <row r="320" spans="2:12" ht="13.2" x14ac:dyDescent="0.25">
      <c r="B320" s="3"/>
      <c r="L320" s="2"/>
    </row>
    <row r="321" spans="2:12" ht="13.2" x14ac:dyDescent="0.25">
      <c r="B321" s="3"/>
      <c r="L321" s="2"/>
    </row>
    <row r="322" spans="2:12" ht="13.2" x14ac:dyDescent="0.25">
      <c r="B322" s="3"/>
      <c r="L322" s="2"/>
    </row>
    <row r="323" spans="2:12" ht="13.2" x14ac:dyDescent="0.25">
      <c r="B323" s="3"/>
      <c r="L323" s="2"/>
    </row>
    <row r="324" spans="2:12" ht="13.2" x14ac:dyDescent="0.25">
      <c r="B324" s="3"/>
      <c r="L324" s="2"/>
    </row>
    <row r="325" spans="2:12" ht="13.2" x14ac:dyDescent="0.25">
      <c r="B325" s="3"/>
      <c r="L325" s="2"/>
    </row>
    <row r="326" spans="2:12" ht="13.2" x14ac:dyDescent="0.25">
      <c r="B326" s="3"/>
      <c r="L326" s="2"/>
    </row>
    <row r="327" spans="2:12" ht="13.2" x14ac:dyDescent="0.25">
      <c r="B327" s="3"/>
      <c r="L327" s="2"/>
    </row>
    <row r="328" spans="2:12" ht="13.2" x14ac:dyDescent="0.25">
      <c r="B328" s="3"/>
      <c r="L328" s="2"/>
    </row>
    <row r="329" spans="2:12" ht="13.2" x14ac:dyDescent="0.25">
      <c r="B329" s="3"/>
      <c r="L329" s="2"/>
    </row>
    <row r="330" spans="2:12" ht="13.2" x14ac:dyDescent="0.25">
      <c r="B330" s="3"/>
      <c r="L330" s="2"/>
    </row>
    <row r="331" spans="2:12" ht="13.2" x14ac:dyDescent="0.25">
      <c r="B331" s="3"/>
      <c r="L331" s="2"/>
    </row>
    <row r="332" spans="2:12" ht="13.2" x14ac:dyDescent="0.25">
      <c r="B332" s="3"/>
      <c r="L332" s="2"/>
    </row>
    <row r="333" spans="2:12" ht="13.2" x14ac:dyDescent="0.25">
      <c r="B333" s="3"/>
      <c r="L333" s="2"/>
    </row>
    <row r="334" spans="2:12" ht="13.2" x14ac:dyDescent="0.25">
      <c r="B334" s="3"/>
      <c r="L334" s="2"/>
    </row>
    <row r="335" spans="2:12" ht="13.2" x14ac:dyDescent="0.25">
      <c r="B335" s="3"/>
      <c r="L335" s="2"/>
    </row>
    <row r="336" spans="2:12" ht="13.2" x14ac:dyDescent="0.25">
      <c r="B336" s="3"/>
      <c r="L336" s="2"/>
    </row>
    <row r="337" spans="2:12" ht="13.2" x14ac:dyDescent="0.25">
      <c r="B337" s="3"/>
      <c r="L337" s="2"/>
    </row>
    <row r="338" spans="2:12" ht="13.2" x14ac:dyDescent="0.25">
      <c r="B338" s="3"/>
      <c r="L338" s="2"/>
    </row>
    <row r="339" spans="2:12" ht="13.2" x14ac:dyDescent="0.25">
      <c r="B339" s="3"/>
      <c r="L339" s="2"/>
    </row>
    <row r="340" spans="2:12" ht="13.2" x14ac:dyDescent="0.25">
      <c r="B340" s="3"/>
      <c r="L340" s="2"/>
    </row>
    <row r="341" spans="2:12" ht="13.2" x14ac:dyDescent="0.25">
      <c r="B341" s="3"/>
      <c r="L341" s="2"/>
    </row>
    <row r="342" spans="2:12" ht="13.2" x14ac:dyDescent="0.25">
      <c r="B342" s="3"/>
      <c r="L342" s="2"/>
    </row>
    <row r="343" spans="2:12" ht="13.2" x14ac:dyDescent="0.25">
      <c r="B343" s="3"/>
      <c r="L343" s="2"/>
    </row>
    <row r="344" spans="2:12" ht="13.2" x14ac:dyDescent="0.25">
      <c r="B344" s="3"/>
      <c r="L344" s="2"/>
    </row>
    <row r="345" spans="2:12" ht="13.2" x14ac:dyDescent="0.25">
      <c r="B345" s="3"/>
      <c r="L345" s="2"/>
    </row>
    <row r="346" spans="2:12" ht="13.2" x14ac:dyDescent="0.25">
      <c r="B346" s="3"/>
      <c r="L346" s="2"/>
    </row>
    <row r="347" spans="2:12" ht="13.2" x14ac:dyDescent="0.25">
      <c r="B347" s="3"/>
      <c r="L347" s="2"/>
    </row>
    <row r="348" spans="2:12" ht="13.2" x14ac:dyDescent="0.25">
      <c r="B348" s="3"/>
      <c r="L348" s="2"/>
    </row>
    <row r="349" spans="2:12" ht="13.2" x14ac:dyDescent="0.25">
      <c r="B349" s="3"/>
      <c r="L349" s="2"/>
    </row>
    <row r="350" spans="2:12" ht="13.2" x14ac:dyDescent="0.25">
      <c r="B350" s="3"/>
      <c r="L350" s="2"/>
    </row>
    <row r="351" spans="2:12" ht="13.2" x14ac:dyDescent="0.25">
      <c r="B351" s="3"/>
      <c r="L351" s="2"/>
    </row>
    <row r="352" spans="2:12" ht="13.2" x14ac:dyDescent="0.25">
      <c r="B352" s="3"/>
      <c r="L352" s="2"/>
    </row>
    <row r="353" spans="2:12" ht="13.2" x14ac:dyDescent="0.25">
      <c r="B353" s="3"/>
      <c r="L353" s="2"/>
    </row>
    <row r="354" spans="2:12" ht="13.2" x14ac:dyDescent="0.25">
      <c r="B354" s="3"/>
      <c r="L354" s="2"/>
    </row>
    <row r="355" spans="2:12" ht="13.2" x14ac:dyDescent="0.25">
      <c r="B355" s="3"/>
      <c r="L355" s="2"/>
    </row>
    <row r="356" spans="2:12" ht="13.2" x14ac:dyDescent="0.25">
      <c r="B356" s="3"/>
      <c r="L356" s="2"/>
    </row>
    <row r="357" spans="2:12" ht="13.2" x14ac:dyDescent="0.25">
      <c r="B357" s="3"/>
      <c r="L357" s="2"/>
    </row>
    <row r="358" spans="2:12" ht="13.2" x14ac:dyDescent="0.25">
      <c r="B358" s="3"/>
      <c r="L358" s="2"/>
    </row>
    <row r="359" spans="2:12" ht="13.2" x14ac:dyDescent="0.25">
      <c r="B359" s="3"/>
      <c r="L359" s="2"/>
    </row>
    <row r="360" spans="2:12" ht="13.2" x14ac:dyDescent="0.25">
      <c r="B360" s="3"/>
      <c r="L360" s="2"/>
    </row>
    <row r="361" spans="2:12" ht="13.2" x14ac:dyDescent="0.25">
      <c r="B361" s="3"/>
      <c r="L361" s="2"/>
    </row>
    <row r="362" spans="2:12" ht="13.2" x14ac:dyDescent="0.25">
      <c r="B362" s="3"/>
      <c r="L362" s="2"/>
    </row>
    <row r="363" spans="2:12" ht="13.2" x14ac:dyDescent="0.25">
      <c r="B363" s="3"/>
      <c r="L363" s="2"/>
    </row>
    <row r="364" spans="2:12" ht="13.2" x14ac:dyDescent="0.25">
      <c r="B364" s="3"/>
      <c r="L364" s="2"/>
    </row>
    <row r="365" spans="2:12" ht="13.2" x14ac:dyDescent="0.25">
      <c r="B365" s="3"/>
      <c r="L365" s="2"/>
    </row>
    <row r="366" spans="2:12" ht="13.2" x14ac:dyDescent="0.25">
      <c r="B366" s="3"/>
      <c r="L366" s="2"/>
    </row>
    <row r="367" spans="2:12" ht="13.2" x14ac:dyDescent="0.25">
      <c r="B367" s="3"/>
      <c r="L367" s="2"/>
    </row>
    <row r="368" spans="2:12" ht="13.2" x14ac:dyDescent="0.25">
      <c r="B368" s="3"/>
      <c r="L368" s="2"/>
    </row>
    <row r="369" spans="2:12" ht="13.2" x14ac:dyDescent="0.25">
      <c r="B369" s="3"/>
      <c r="L369" s="2"/>
    </row>
    <row r="370" spans="2:12" ht="13.2" x14ac:dyDescent="0.25">
      <c r="B370" s="3"/>
      <c r="L370" s="2"/>
    </row>
    <row r="371" spans="2:12" ht="13.2" x14ac:dyDescent="0.25">
      <c r="B371" s="3"/>
      <c r="L371" s="2"/>
    </row>
    <row r="372" spans="2:12" ht="13.2" x14ac:dyDescent="0.25">
      <c r="B372" s="3"/>
      <c r="L372" s="2"/>
    </row>
    <row r="373" spans="2:12" ht="13.2" x14ac:dyDescent="0.25">
      <c r="B373" s="3"/>
      <c r="L373" s="2"/>
    </row>
    <row r="374" spans="2:12" ht="13.2" x14ac:dyDescent="0.25">
      <c r="B374" s="3"/>
      <c r="L374" s="2"/>
    </row>
    <row r="375" spans="2:12" ht="13.2" x14ac:dyDescent="0.25">
      <c r="B375" s="3"/>
      <c r="L375" s="2"/>
    </row>
    <row r="376" spans="2:12" ht="13.2" x14ac:dyDescent="0.25">
      <c r="B376" s="3"/>
      <c r="L376" s="2"/>
    </row>
    <row r="377" spans="2:12" ht="13.2" x14ac:dyDescent="0.25">
      <c r="B377" s="3"/>
      <c r="L377" s="2"/>
    </row>
    <row r="378" spans="2:12" ht="13.2" x14ac:dyDescent="0.25">
      <c r="B378" s="3"/>
      <c r="L378" s="2"/>
    </row>
    <row r="379" spans="2:12" ht="13.2" x14ac:dyDescent="0.25">
      <c r="B379" s="3"/>
      <c r="L379" s="2"/>
    </row>
    <row r="380" spans="2:12" ht="13.2" x14ac:dyDescent="0.25">
      <c r="B380" s="3"/>
      <c r="L380" s="2"/>
    </row>
    <row r="381" spans="2:12" ht="13.2" x14ac:dyDescent="0.25">
      <c r="B381" s="3"/>
      <c r="L381" s="2"/>
    </row>
    <row r="382" spans="2:12" ht="13.2" x14ac:dyDescent="0.25">
      <c r="B382" s="3"/>
      <c r="L382" s="2"/>
    </row>
    <row r="383" spans="2:12" ht="13.2" x14ac:dyDescent="0.25">
      <c r="B383" s="3"/>
      <c r="L383" s="2"/>
    </row>
    <row r="384" spans="2:12" ht="13.2" x14ac:dyDescent="0.25">
      <c r="B384" s="3"/>
      <c r="L384" s="2"/>
    </row>
    <row r="385" spans="2:12" ht="13.2" x14ac:dyDescent="0.25">
      <c r="B385" s="3"/>
      <c r="L385" s="2"/>
    </row>
    <row r="386" spans="2:12" ht="13.2" x14ac:dyDescent="0.25">
      <c r="B386" s="3"/>
      <c r="L386" s="2"/>
    </row>
    <row r="387" spans="2:12" ht="13.2" x14ac:dyDescent="0.25">
      <c r="B387" s="3"/>
      <c r="L387" s="2"/>
    </row>
    <row r="388" spans="2:12" ht="13.2" x14ac:dyDescent="0.25">
      <c r="B388" s="3"/>
      <c r="L388" s="2"/>
    </row>
    <row r="389" spans="2:12" ht="13.2" x14ac:dyDescent="0.25">
      <c r="B389" s="3"/>
      <c r="L389" s="2"/>
    </row>
    <row r="390" spans="2:12" ht="13.2" x14ac:dyDescent="0.25">
      <c r="B390" s="3"/>
      <c r="L390" s="2"/>
    </row>
    <row r="391" spans="2:12" ht="13.2" x14ac:dyDescent="0.25">
      <c r="B391" s="3"/>
      <c r="L391" s="2"/>
    </row>
    <row r="392" spans="2:12" ht="13.2" x14ac:dyDescent="0.25">
      <c r="B392" s="3"/>
      <c r="L392" s="2"/>
    </row>
    <row r="393" spans="2:12" ht="13.2" x14ac:dyDescent="0.25">
      <c r="B393" s="3"/>
      <c r="L393" s="2"/>
    </row>
    <row r="394" spans="2:12" ht="13.2" x14ac:dyDescent="0.25">
      <c r="B394" s="3"/>
      <c r="L394" s="2"/>
    </row>
    <row r="395" spans="2:12" ht="13.2" x14ac:dyDescent="0.25">
      <c r="B395" s="3"/>
      <c r="L395" s="2"/>
    </row>
    <row r="396" spans="2:12" ht="13.2" x14ac:dyDescent="0.25">
      <c r="B396" s="3"/>
      <c r="L396" s="2"/>
    </row>
    <row r="397" spans="2:12" ht="13.2" x14ac:dyDescent="0.25">
      <c r="B397" s="3"/>
      <c r="L397" s="2"/>
    </row>
    <row r="398" spans="2:12" ht="13.2" x14ac:dyDescent="0.25">
      <c r="B398" s="3"/>
      <c r="L398" s="2"/>
    </row>
    <row r="399" spans="2:12" ht="13.2" x14ac:dyDescent="0.25">
      <c r="B399" s="3"/>
      <c r="L399" s="2"/>
    </row>
    <row r="400" spans="2:12" ht="13.2" x14ac:dyDescent="0.25">
      <c r="B400" s="3"/>
      <c r="L400" s="2"/>
    </row>
    <row r="401" spans="2:12" ht="13.2" x14ac:dyDescent="0.25">
      <c r="B401" s="3"/>
      <c r="L401" s="2"/>
    </row>
    <row r="402" spans="2:12" ht="13.2" x14ac:dyDescent="0.25">
      <c r="B402" s="3"/>
      <c r="L402" s="2"/>
    </row>
    <row r="403" spans="2:12" ht="13.2" x14ac:dyDescent="0.25">
      <c r="B403" s="3"/>
      <c r="L403" s="2"/>
    </row>
    <row r="404" spans="2:12" ht="13.2" x14ac:dyDescent="0.25">
      <c r="B404" s="3"/>
      <c r="L404" s="2"/>
    </row>
    <row r="405" spans="2:12" ht="13.2" x14ac:dyDescent="0.25">
      <c r="B405" s="3"/>
      <c r="L405" s="2"/>
    </row>
    <row r="406" spans="2:12" ht="13.2" x14ac:dyDescent="0.25">
      <c r="B406" s="3"/>
      <c r="L406" s="2"/>
    </row>
    <row r="407" spans="2:12" ht="13.2" x14ac:dyDescent="0.25">
      <c r="B407" s="3"/>
      <c r="L407" s="2"/>
    </row>
    <row r="408" spans="2:12" ht="13.2" x14ac:dyDescent="0.25">
      <c r="B408" s="3"/>
      <c r="L408" s="2"/>
    </row>
    <row r="409" spans="2:12" ht="13.2" x14ac:dyDescent="0.25">
      <c r="B409" s="3"/>
      <c r="L409" s="2"/>
    </row>
    <row r="410" spans="2:12" ht="13.2" x14ac:dyDescent="0.25">
      <c r="B410" s="3"/>
      <c r="L410" s="2"/>
    </row>
    <row r="411" spans="2:12" ht="13.2" x14ac:dyDescent="0.25">
      <c r="B411" s="3"/>
      <c r="L411" s="2"/>
    </row>
    <row r="412" spans="2:12" ht="13.2" x14ac:dyDescent="0.25">
      <c r="B412" s="3"/>
      <c r="L412" s="2"/>
    </row>
    <row r="413" spans="2:12" ht="13.2" x14ac:dyDescent="0.25">
      <c r="B413" s="3"/>
      <c r="L413" s="2"/>
    </row>
    <row r="414" spans="2:12" ht="13.2" x14ac:dyDescent="0.25">
      <c r="B414" s="3"/>
      <c r="L414" s="2"/>
    </row>
    <row r="415" spans="2:12" ht="13.2" x14ac:dyDescent="0.25">
      <c r="B415" s="3"/>
      <c r="L415" s="2"/>
    </row>
    <row r="416" spans="2:12" ht="13.2" x14ac:dyDescent="0.25">
      <c r="B416" s="3"/>
      <c r="L416" s="2"/>
    </row>
    <row r="417" spans="2:12" ht="13.2" x14ac:dyDescent="0.25">
      <c r="B417" s="3"/>
      <c r="L417" s="2"/>
    </row>
    <row r="418" spans="2:12" ht="13.2" x14ac:dyDescent="0.25">
      <c r="B418" s="3"/>
      <c r="L418" s="2"/>
    </row>
    <row r="419" spans="2:12" ht="13.2" x14ac:dyDescent="0.25">
      <c r="B419" s="3"/>
      <c r="L419" s="2"/>
    </row>
    <row r="420" spans="2:12" ht="13.2" x14ac:dyDescent="0.25">
      <c r="B420" s="3"/>
      <c r="L420" s="2"/>
    </row>
    <row r="421" spans="2:12" ht="13.2" x14ac:dyDescent="0.25">
      <c r="B421" s="3"/>
      <c r="L421" s="2"/>
    </row>
    <row r="422" spans="2:12" ht="13.2" x14ac:dyDescent="0.25">
      <c r="B422" s="3"/>
      <c r="L422" s="2"/>
    </row>
    <row r="423" spans="2:12" ht="13.2" x14ac:dyDescent="0.25">
      <c r="B423" s="3"/>
      <c r="L423" s="2"/>
    </row>
    <row r="424" spans="2:12" ht="13.2" x14ac:dyDescent="0.25">
      <c r="B424" s="3"/>
      <c r="L424" s="2"/>
    </row>
    <row r="425" spans="2:12" ht="13.2" x14ac:dyDescent="0.25">
      <c r="B425" s="3"/>
      <c r="L425" s="2"/>
    </row>
    <row r="426" spans="2:12" ht="13.2" x14ac:dyDescent="0.25">
      <c r="B426" s="3"/>
      <c r="L426" s="2"/>
    </row>
    <row r="427" spans="2:12" ht="13.2" x14ac:dyDescent="0.25">
      <c r="B427" s="3"/>
      <c r="L427" s="2"/>
    </row>
    <row r="428" spans="2:12" ht="13.2" x14ac:dyDescent="0.25">
      <c r="B428" s="3"/>
      <c r="L428" s="2"/>
    </row>
    <row r="429" spans="2:12" ht="13.2" x14ac:dyDescent="0.25">
      <c r="B429" s="3"/>
      <c r="L429" s="2"/>
    </row>
    <row r="430" spans="2:12" ht="13.2" x14ac:dyDescent="0.25">
      <c r="B430" s="3"/>
      <c r="L430" s="2"/>
    </row>
    <row r="431" spans="2:12" ht="13.2" x14ac:dyDescent="0.25">
      <c r="B431" s="3"/>
      <c r="L431" s="2"/>
    </row>
    <row r="432" spans="2:12" ht="13.2" x14ac:dyDescent="0.25">
      <c r="B432" s="3"/>
      <c r="L432" s="2"/>
    </row>
    <row r="433" spans="2:12" ht="13.2" x14ac:dyDescent="0.25">
      <c r="B433" s="3"/>
      <c r="L433" s="2"/>
    </row>
    <row r="434" spans="2:12" ht="13.2" x14ac:dyDescent="0.25">
      <c r="B434" s="3"/>
      <c r="L434" s="2"/>
    </row>
    <row r="435" spans="2:12" ht="13.2" x14ac:dyDescent="0.25">
      <c r="B435" s="3"/>
      <c r="L435" s="2"/>
    </row>
    <row r="436" spans="2:12" ht="13.2" x14ac:dyDescent="0.25">
      <c r="B436" s="3"/>
      <c r="L436" s="2"/>
    </row>
    <row r="437" spans="2:12" ht="13.2" x14ac:dyDescent="0.25">
      <c r="B437" s="3"/>
      <c r="L437" s="2"/>
    </row>
    <row r="438" spans="2:12" ht="13.2" x14ac:dyDescent="0.25">
      <c r="B438" s="3"/>
      <c r="L438" s="2"/>
    </row>
    <row r="439" spans="2:12" ht="13.2" x14ac:dyDescent="0.25">
      <c r="B439" s="3"/>
      <c r="L439" s="2"/>
    </row>
    <row r="440" spans="2:12" ht="13.2" x14ac:dyDescent="0.25">
      <c r="B440" s="3"/>
      <c r="L440" s="2"/>
    </row>
    <row r="441" spans="2:12" ht="13.2" x14ac:dyDescent="0.25">
      <c r="B441" s="3"/>
      <c r="L441" s="2"/>
    </row>
    <row r="442" spans="2:12" ht="13.2" x14ac:dyDescent="0.25">
      <c r="B442" s="3"/>
      <c r="L442" s="2"/>
    </row>
    <row r="443" spans="2:12" ht="13.2" x14ac:dyDescent="0.25">
      <c r="B443" s="3"/>
      <c r="L443" s="2"/>
    </row>
    <row r="444" spans="2:12" ht="13.2" x14ac:dyDescent="0.25">
      <c r="B444" s="3"/>
      <c r="L444" s="2"/>
    </row>
    <row r="445" spans="2:12" ht="13.2" x14ac:dyDescent="0.25">
      <c r="B445" s="3"/>
      <c r="L445" s="2"/>
    </row>
    <row r="446" spans="2:12" ht="13.2" x14ac:dyDescent="0.25">
      <c r="B446" s="3"/>
      <c r="L446" s="2"/>
    </row>
    <row r="447" spans="2:12" ht="13.2" x14ac:dyDescent="0.25">
      <c r="B447" s="3"/>
      <c r="L447" s="2"/>
    </row>
    <row r="448" spans="2:12" ht="13.2" x14ac:dyDescent="0.25">
      <c r="B448" s="3"/>
      <c r="L448" s="2"/>
    </row>
    <row r="449" spans="2:12" ht="13.2" x14ac:dyDescent="0.25">
      <c r="B449" s="3"/>
      <c r="L449" s="2"/>
    </row>
    <row r="450" spans="2:12" ht="13.2" x14ac:dyDescent="0.25">
      <c r="B450" s="3"/>
      <c r="L450" s="2"/>
    </row>
    <row r="451" spans="2:12" ht="13.2" x14ac:dyDescent="0.25">
      <c r="B451" s="3"/>
      <c r="L451" s="2"/>
    </row>
    <row r="452" spans="2:12" ht="13.2" x14ac:dyDescent="0.25">
      <c r="B452" s="3"/>
      <c r="L452" s="2"/>
    </row>
    <row r="453" spans="2:12" ht="13.2" x14ac:dyDescent="0.25">
      <c r="B453" s="3"/>
      <c r="L453" s="2"/>
    </row>
    <row r="454" spans="2:12" ht="13.2" x14ac:dyDescent="0.25">
      <c r="B454" s="3"/>
      <c r="L454" s="2"/>
    </row>
    <row r="455" spans="2:12" ht="13.2" x14ac:dyDescent="0.25">
      <c r="B455" s="3"/>
      <c r="L455" s="2"/>
    </row>
    <row r="456" spans="2:12" ht="13.2" x14ac:dyDescent="0.25">
      <c r="B456" s="3"/>
      <c r="L456" s="2"/>
    </row>
    <row r="457" spans="2:12" ht="13.2" x14ac:dyDescent="0.25">
      <c r="B457" s="3"/>
      <c r="L457" s="2"/>
    </row>
    <row r="458" spans="2:12" ht="13.2" x14ac:dyDescent="0.25">
      <c r="B458" s="3"/>
      <c r="L458" s="2"/>
    </row>
    <row r="459" spans="2:12" ht="13.2" x14ac:dyDescent="0.25">
      <c r="B459" s="3"/>
      <c r="L459" s="2"/>
    </row>
    <row r="460" spans="2:12" ht="13.2" x14ac:dyDescent="0.25">
      <c r="B460" s="3"/>
      <c r="L460" s="2"/>
    </row>
    <row r="461" spans="2:12" ht="13.2" x14ac:dyDescent="0.25">
      <c r="B461" s="3"/>
      <c r="L461" s="2"/>
    </row>
    <row r="462" spans="2:12" ht="13.2" x14ac:dyDescent="0.25">
      <c r="B462" s="3"/>
      <c r="L462" s="2"/>
    </row>
    <row r="463" spans="2:12" ht="13.2" x14ac:dyDescent="0.25">
      <c r="B463" s="3"/>
      <c r="L463" s="2"/>
    </row>
    <row r="464" spans="2:12" ht="13.2" x14ac:dyDescent="0.25">
      <c r="B464" s="3"/>
      <c r="L464" s="2"/>
    </row>
    <row r="465" spans="2:12" ht="13.2" x14ac:dyDescent="0.25">
      <c r="B465" s="3"/>
      <c r="L465" s="2"/>
    </row>
    <row r="466" spans="2:12" ht="13.2" x14ac:dyDescent="0.25">
      <c r="B466" s="3"/>
      <c r="L466" s="2"/>
    </row>
    <row r="467" spans="2:12" ht="13.2" x14ac:dyDescent="0.25">
      <c r="B467" s="3"/>
      <c r="L467" s="2"/>
    </row>
    <row r="468" spans="2:12" ht="13.2" x14ac:dyDescent="0.25">
      <c r="B468" s="3"/>
      <c r="L468" s="2"/>
    </row>
    <row r="469" spans="2:12" ht="13.2" x14ac:dyDescent="0.25">
      <c r="B469" s="3"/>
      <c r="L469" s="2"/>
    </row>
    <row r="470" spans="2:12" ht="13.2" x14ac:dyDescent="0.25">
      <c r="B470" s="3"/>
      <c r="L470" s="2"/>
    </row>
    <row r="471" spans="2:12" ht="13.2" x14ac:dyDescent="0.25">
      <c r="B471" s="3"/>
      <c r="L471" s="2"/>
    </row>
    <row r="472" spans="2:12" ht="13.2" x14ac:dyDescent="0.25">
      <c r="B472" s="3"/>
      <c r="L472" s="2"/>
    </row>
    <row r="473" spans="2:12" ht="13.2" x14ac:dyDescent="0.25">
      <c r="B473" s="3"/>
      <c r="L473" s="2"/>
    </row>
    <row r="474" spans="2:12" ht="13.2" x14ac:dyDescent="0.25">
      <c r="B474" s="3"/>
      <c r="L474" s="2"/>
    </row>
    <row r="475" spans="2:12" ht="13.2" x14ac:dyDescent="0.25">
      <c r="B475" s="3"/>
      <c r="L475" s="2"/>
    </row>
    <row r="476" spans="2:12" ht="13.2" x14ac:dyDescent="0.25">
      <c r="B476" s="3"/>
      <c r="L476" s="2"/>
    </row>
    <row r="477" spans="2:12" ht="13.2" x14ac:dyDescent="0.25">
      <c r="B477" s="3"/>
      <c r="L477" s="2"/>
    </row>
    <row r="478" spans="2:12" ht="13.2" x14ac:dyDescent="0.25">
      <c r="B478" s="3"/>
      <c r="L478" s="2"/>
    </row>
    <row r="479" spans="2:12" ht="13.2" x14ac:dyDescent="0.25">
      <c r="B479" s="3"/>
      <c r="L479" s="2"/>
    </row>
    <row r="480" spans="2:12" ht="13.2" x14ac:dyDescent="0.25">
      <c r="B480" s="3"/>
      <c r="L480" s="2"/>
    </row>
    <row r="481" spans="2:12" ht="13.2" x14ac:dyDescent="0.25">
      <c r="B481" s="3"/>
      <c r="L481" s="2"/>
    </row>
    <row r="482" spans="2:12" ht="13.2" x14ac:dyDescent="0.25">
      <c r="B482" s="3"/>
      <c r="L482" s="2"/>
    </row>
    <row r="483" spans="2:12" ht="13.2" x14ac:dyDescent="0.25">
      <c r="B483" s="3"/>
      <c r="L483" s="2"/>
    </row>
    <row r="484" spans="2:12" ht="13.2" x14ac:dyDescent="0.25">
      <c r="B484" s="3"/>
      <c r="L484" s="2"/>
    </row>
    <row r="485" spans="2:12" ht="13.2" x14ac:dyDescent="0.25">
      <c r="B485" s="3"/>
      <c r="L485" s="2"/>
    </row>
    <row r="486" spans="2:12" ht="13.2" x14ac:dyDescent="0.25">
      <c r="B486" s="3"/>
      <c r="L486" s="2"/>
    </row>
    <row r="487" spans="2:12" ht="13.2" x14ac:dyDescent="0.25">
      <c r="B487" s="3"/>
      <c r="L487" s="2"/>
    </row>
    <row r="488" spans="2:12" ht="13.2" x14ac:dyDescent="0.25">
      <c r="B488" s="3"/>
      <c r="L488" s="2"/>
    </row>
    <row r="489" spans="2:12" ht="13.2" x14ac:dyDescent="0.25">
      <c r="B489" s="3"/>
      <c r="L489" s="2"/>
    </row>
    <row r="490" spans="2:12" ht="13.2" x14ac:dyDescent="0.25">
      <c r="B490" s="3"/>
      <c r="L490" s="2"/>
    </row>
    <row r="491" spans="2:12" ht="13.2" x14ac:dyDescent="0.25">
      <c r="B491" s="3"/>
      <c r="L491" s="2"/>
    </row>
    <row r="492" spans="2:12" ht="13.2" x14ac:dyDescent="0.25">
      <c r="B492" s="3"/>
      <c r="L492" s="2"/>
    </row>
    <row r="493" spans="2:12" ht="13.2" x14ac:dyDescent="0.25">
      <c r="B493" s="3"/>
      <c r="L493" s="2"/>
    </row>
    <row r="494" spans="2:12" ht="13.2" x14ac:dyDescent="0.25">
      <c r="B494" s="3"/>
      <c r="L494" s="2"/>
    </row>
    <row r="495" spans="2:12" ht="13.2" x14ac:dyDescent="0.25">
      <c r="B495" s="3"/>
      <c r="L495" s="2"/>
    </row>
    <row r="496" spans="2:12" ht="13.2" x14ac:dyDescent="0.25">
      <c r="B496" s="3"/>
      <c r="L496" s="2"/>
    </row>
    <row r="497" spans="2:12" ht="13.2" x14ac:dyDescent="0.25">
      <c r="B497" s="3"/>
      <c r="L497" s="2"/>
    </row>
    <row r="498" spans="2:12" ht="13.2" x14ac:dyDescent="0.25">
      <c r="B498" s="3"/>
      <c r="L498" s="2"/>
    </row>
    <row r="499" spans="2:12" ht="13.2" x14ac:dyDescent="0.25">
      <c r="B499" s="3"/>
      <c r="L499" s="2"/>
    </row>
    <row r="500" spans="2:12" ht="13.2" x14ac:dyDescent="0.25">
      <c r="B500" s="3"/>
      <c r="L500" s="2"/>
    </row>
    <row r="501" spans="2:12" ht="13.2" x14ac:dyDescent="0.25">
      <c r="B501" s="3"/>
      <c r="L501" s="2"/>
    </row>
    <row r="502" spans="2:12" ht="13.2" x14ac:dyDescent="0.25">
      <c r="B502" s="3"/>
      <c r="L502" s="2"/>
    </row>
    <row r="503" spans="2:12" ht="13.2" x14ac:dyDescent="0.25">
      <c r="B503" s="3"/>
      <c r="L503" s="2"/>
    </row>
    <row r="504" spans="2:12" ht="13.2" x14ac:dyDescent="0.25">
      <c r="B504" s="3"/>
      <c r="L504" s="2"/>
    </row>
    <row r="505" spans="2:12" ht="13.2" x14ac:dyDescent="0.25">
      <c r="B505" s="3"/>
      <c r="L505" s="2"/>
    </row>
    <row r="506" spans="2:12" ht="13.2" x14ac:dyDescent="0.25">
      <c r="B506" s="3"/>
      <c r="L506" s="2"/>
    </row>
    <row r="507" spans="2:12" ht="13.2" x14ac:dyDescent="0.25">
      <c r="B507" s="3"/>
      <c r="L507" s="2"/>
    </row>
    <row r="508" spans="2:12" ht="13.2" x14ac:dyDescent="0.25">
      <c r="B508" s="3"/>
      <c r="L508" s="2"/>
    </row>
    <row r="509" spans="2:12" ht="13.2" x14ac:dyDescent="0.25">
      <c r="B509" s="3"/>
      <c r="L509" s="2"/>
    </row>
    <row r="510" spans="2:12" ht="13.2" x14ac:dyDescent="0.25">
      <c r="B510" s="3"/>
      <c r="L510" s="2"/>
    </row>
    <row r="511" spans="2:12" ht="13.2" x14ac:dyDescent="0.25">
      <c r="B511" s="3"/>
      <c r="L511" s="2"/>
    </row>
    <row r="512" spans="2:12" ht="13.2" x14ac:dyDescent="0.25">
      <c r="B512" s="3"/>
      <c r="L512" s="2"/>
    </row>
    <row r="513" spans="2:12" ht="13.2" x14ac:dyDescent="0.25">
      <c r="B513" s="3"/>
      <c r="L513" s="2"/>
    </row>
    <row r="514" spans="2:12" ht="13.2" x14ac:dyDescent="0.25">
      <c r="B514" s="3"/>
      <c r="L514" s="2"/>
    </row>
    <row r="515" spans="2:12" ht="13.2" x14ac:dyDescent="0.25">
      <c r="B515" s="3"/>
      <c r="L515" s="2"/>
    </row>
    <row r="516" spans="2:12" ht="13.2" x14ac:dyDescent="0.25">
      <c r="B516" s="3"/>
      <c r="L516" s="2"/>
    </row>
    <row r="517" spans="2:12" ht="13.2" x14ac:dyDescent="0.25">
      <c r="B517" s="3"/>
      <c r="L517" s="2"/>
    </row>
    <row r="518" spans="2:12" ht="13.2" x14ac:dyDescent="0.25">
      <c r="B518" s="3"/>
      <c r="L518" s="2"/>
    </row>
    <row r="519" spans="2:12" ht="13.2" x14ac:dyDescent="0.25">
      <c r="B519" s="3"/>
      <c r="L519" s="2"/>
    </row>
    <row r="520" spans="2:12" ht="13.2" x14ac:dyDescent="0.25">
      <c r="B520" s="3"/>
      <c r="L520" s="2"/>
    </row>
    <row r="521" spans="2:12" ht="13.2" x14ac:dyDescent="0.25">
      <c r="B521" s="3"/>
      <c r="L521" s="2"/>
    </row>
    <row r="522" spans="2:12" ht="13.2" x14ac:dyDescent="0.25">
      <c r="B522" s="3"/>
      <c r="L522" s="2"/>
    </row>
    <row r="523" spans="2:12" ht="13.2" x14ac:dyDescent="0.25">
      <c r="B523" s="3"/>
      <c r="L523" s="2"/>
    </row>
    <row r="524" spans="2:12" ht="13.2" x14ac:dyDescent="0.25">
      <c r="B524" s="3"/>
      <c r="L524" s="2"/>
    </row>
    <row r="525" spans="2:12" ht="13.2" x14ac:dyDescent="0.25">
      <c r="B525" s="3"/>
      <c r="L525" s="2"/>
    </row>
    <row r="526" spans="2:12" ht="13.2" x14ac:dyDescent="0.25">
      <c r="B526" s="3"/>
      <c r="L526" s="2"/>
    </row>
    <row r="527" spans="2:12" ht="13.2" x14ac:dyDescent="0.25">
      <c r="B527" s="3"/>
      <c r="L527" s="2"/>
    </row>
    <row r="528" spans="2:12" ht="13.2" x14ac:dyDescent="0.25">
      <c r="B528" s="3"/>
      <c r="L528" s="2"/>
    </row>
    <row r="529" spans="2:12" ht="13.2" x14ac:dyDescent="0.25">
      <c r="B529" s="3"/>
      <c r="L529" s="2"/>
    </row>
    <row r="530" spans="2:12" ht="13.2" x14ac:dyDescent="0.25">
      <c r="B530" s="3"/>
      <c r="L530" s="2"/>
    </row>
    <row r="531" spans="2:12" ht="13.2" x14ac:dyDescent="0.25">
      <c r="B531" s="3"/>
      <c r="L531" s="2"/>
    </row>
    <row r="532" spans="2:12" ht="13.2" x14ac:dyDescent="0.25">
      <c r="B532" s="3"/>
      <c r="L532" s="2"/>
    </row>
    <row r="533" spans="2:12" ht="13.2" x14ac:dyDescent="0.25">
      <c r="B533" s="3"/>
      <c r="L533" s="2"/>
    </row>
    <row r="534" spans="2:12" ht="13.2" x14ac:dyDescent="0.25">
      <c r="B534" s="3"/>
      <c r="L534" s="2"/>
    </row>
    <row r="535" spans="2:12" ht="13.2" x14ac:dyDescent="0.25">
      <c r="B535" s="3"/>
      <c r="L535" s="2"/>
    </row>
    <row r="536" spans="2:12" ht="13.2" x14ac:dyDescent="0.25">
      <c r="B536" s="3"/>
      <c r="L536" s="2"/>
    </row>
    <row r="537" spans="2:12" ht="13.2" x14ac:dyDescent="0.25">
      <c r="B537" s="3"/>
      <c r="L537" s="2"/>
    </row>
    <row r="538" spans="2:12" ht="13.2" x14ac:dyDescent="0.25">
      <c r="B538" s="3"/>
      <c r="L538" s="2"/>
    </row>
    <row r="539" spans="2:12" ht="13.2" x14ac:dyDescent="0.25">
      <c r="B539" s="3"/>
      <c r="L539" s="2"/>
    </row>
    <row r="540" spans="2:12" ht="13.2" x14ac:dyDescent="0.25">
      <c r="B540" s="3"/>
      <c r="L540" s="2"/>
    </row>
    <row r="541" spans="2:12" ht="13.2" x14ac:dyDescent="0.25">
      <c r="B541" s="3"/>
      <c r="L541" s="2"/>
    </row>
    <row r="542" spans="2:12" ht="13.2" x14ac:dyDescent="0.25">
      <c r="B542" s="3"/>
      <c r="L542" s="2"/>
    </row>
    <row r="543" spans="2:12" ht="13.2" x14ac:dyDescent="0.25">
      <c r="B543" s="3"/>
      <c r="L543" s="2"/>
    </row>
    <row r="544" spans="2:12" ht="13.2" x14ac:dyDescent="0.25">
      <c r="B544" s="3"/>
      <c r="L544" s="2"/>
    </row>
    <row r="545" spans="2:12" ht="13.2" x14ac:dyDescent="0.25">
      <c r="B545" s="3"/>
      <c r="L545" s="2"/>
    </row>
    <row r="546" spans="2:12" ht="13.2" x14ac:dyDescent="0.25">
      <c r="B546" s="3"/>
      <c r="L546" s="2"/>
    </row>
    <row r="547" spans="2:12" ht="13.2" x14ac:dyDescent="0.25">
      <c r="B547" s="3"/>
      <c r="L547" s="2"/>
    </row>
    <row r="548" spans="2:12" ht="13.2" x14ac:dyDescent="0.25">
      <c r="B548" s="3"/>
      <c r="L548" s="2"/>
    </row>
    <row r="549" spans="2:12" ht="13.2" x14ac:dyDescent="0.25">
      <c r="B549" s="3"/>
      <c r="L549" s="2"/>
    </row>
    <row r="550" spans="2:12" ht="13.2" x14ac:dyDescent="0.25">
      <c r="B550" s="3"/>
      <c r="L550" s="2"/>
    </row>
    <row r="551" spans="2:12" ht="13.2" x14ac:dyDescent="0.25">
      <c r="B551" s="3"/>
      <c r="L551" s="2"/>
    </row>
    <row r="552" spans="2:12" ht="13.2" x14ac:dyDescent="0.25">
      <c r="B552" s="3"/>
      <c r="L552" s="2"/>
    </row>
    <row r="553" spans="2:12" ht="13.2" x14ac:dyDescent="0.25">
      <c r="B553" s="3"/>
      <c r="L553" s="2"/>
    </row>
    <row r="554" spans="2:12" ht="13.2" x14ac:dyDescent="0.25">
      <c r="B554" s="3"/>
      <c r="L554" s="2"/>
    </row>
    <row r="555" spans="2:12" ht="13.2" x14ac:dyDescent="0.25">
      <c r="B555" s="3"/>
      <c r="L555" s="2"/>
    </row>
    <row r="556" spans="2:12" ht="13.2" x14ac:dyDescent="0.25">
      <c r="B556" s="3"/>
      <c r="L556" s="2"/>
    </row>
    <row r="557" spans="2:12" ht="13.2" x14ac:dyDescent="0.25">
      <c r="B557" s="3"/>
      <c r="L557" s="2"/>
    </row>
    <row r="558" spans="2:12" ht="13.2" x14ac:dyDescent="0.25">
      <c r="B558" s="3"/>
      <c r="L558" s="2"/>
    </row>
    <row r="559" spans="2:12" ht="13.2" x14ac:dyDescent="0.25">
      <c r="B559" s="3"/>
      <c r="L559" s="2"/>
    </row>
    <row r="560" spans="2:12" ht="13.2" x14ac:dyDescent="0.25">
      <c r="B560" s="3"/>
      <c r="L560" s="2"/>
    </row>
    <row r="561" spans="2:12" ht="13.2" x14ac:dyDescent="0.25">
      <c r="B561" s="3"/>
      <c r="L561" s="2"/>
    </row>
    <row r="562" spans="2:12" ht="13.2" x14ac:dyDescent="0.25">
      <c r="B562" s="3"/>
      <c r="L562" s="2"/>
    </row>
    <row r="563" spans="2:12" ht="13.2" x14ac:dyDescent="0.25">
      <c r="B563" s="3"/>
      <c r="L563" s="2"/>
    </row>
    <row r="564" spans="2:12" ht="13.2" x14ac:dyDescent="0.25">
      <c r="B564" s="3"/>
      <c r="L564" s="2"/>
    </row>
    <row r="565" spans="2:12" ht="13.2" x14ac:dyDescent="0.25">
      <c r="B565" s="3"/>
      <c r="L565" s="2"/>
    </row>
    <row r="566" spans="2:12" ht="13.2" x14ac:dyDescent="0.25">
      <c r="B566" s="3"/>
      <c r="L566" s="2"/>
    </row>
    <row r="567" spans="2:12" ht="13.2" x14ac:dyDescent="0.25">
      <c r="B567" s="3"/>
      <c r="L567" s="2"/>
    </row>
    <row r="568" spans="2:12" ht="13.2" x14ac:dyDescent="0.25">
      <c r="B568" s="3"/>
      <c r="L568" s="2"/>
    </row>
    <row r="569" spans="2:12" ht="13.2" x14ac:dyDescent="0.25">
      <c r="B569" s="3"/>
      <c r="L569" s="2"/>
    </row>
    <row r="570" spans="2:12" ht="13.2" x14ac:dyDescent="0.25">
      <c r="B570" s="3"/>
      <c r="L570" s="2"/>
    </row>
    <row r="571" spans="2:12" ht="13.2" x14ac:dyDescent="0.25">
      <c r="B571" s="3"/>
      <c r="L571" s="2"/>
    </row>
    <row r="572" spans="2:12" ht="13.2" x14ac:dyDescent="0.25">
      <c r="B572" s="3"/>
      <c r="L572" s="2"/>
    </row>
    <row r="573" spans="2:12" ht="13.2" x14ac:dyDescent="0.25">
      <c r="B573" s="3"/>
      <c r="L573" s="2"/>
    </row>
    <row r="574" spans="2:12" ht="13.2" x14ac:dyDescent="0.25">
      <c r="B574" s="3"/>
      <c r="L574" s="2"/>
    </row>
    <row r="575" spans="2:12" ht="13.2" x14ac:dyDescent="0.25">
      <c r="B575" s="3"/>
      <c r="L575" s="2"/>
    </row>
    <row r="576" spans="2:12" ht="13.2" x14ac:dyDescent="0.25">
      <c r="B576" s="3"/>
      <c r="L576" s="2"/>
    </row>
    <row r="577" spans="2:12" ht="13.2" x14ac:dyDescent="0.25">
      <c r="B577" s="3"/>
      <c r="L577" s="2"/>
    </row>
    <row r="578" spans="2:12" ht="13.2" x14ac:dyDescent="0.25">
      <c r="B578" s="3"/>
      <c r="L578" s="2"/>
    </row>
    <row r="579" spans="2:12" ht="13.2" x14ac:dyDescent="0.25">
      <c r="B579" s="3"/>
      <c r="L579" s="2"/>
    </row>
    <row r="580" spans="2:12" ht="13.2" x14ac:dyDescent="0.25">
      <c r="B580" s="3"/>
      <c r="L580" s="2"/>
    </row>
    <row r="581" spans="2:12" ht="13.2" x14ac:dyDescent="0.25">
      <c r="B581" s="3"/>
      <c r="L581" s="2"/>
    </row>
    <row r="582" spans="2:12" ht="13.2" x14ac:dyDescent="0.25">
      <c r="B582" s="3"/>
      <c r="L582" s="2"/>
    </row>
    <row r="583" spans="2:12" ht="13.2" x14ac:dyDescent="0.25">
      <c r="B583" s="3"/>
      <c r="L583" s="2"/>
    </row>
    <row r="584" spans="2:12" ht="13.2" x14ac:dyDescent="0.25">
      <c r="B584" s="3"/>
      <c r="L584" s="2"/>
    </row>
    <row r="585" spans="2:12" ht="13.2" x14ac:dyDescent="0.25">
      <c r="B585" s="3"/>
      <c r="L585" s="2"/>
    </row>
    <row r="586" spans="2:12" ht="13.2" x14ac:dyDescent="0.25">
      <c r="B586" s="3"/>
      <c r="L586" s="2"/>
    </row>
    <row r="587" spans="2:12" ht="13.2" x14ac:dyDescent="0.25">
      <c r="B587" s="3"/>
      <c r="L587" s="2"/>
    </row>
    <row r="588" spans="2:12" ht="13.2" x14ac:dyDescent="0.25">
      <c r="B588" s="3"/>
      <c r="L588" s="2"/>
    </row>
    <row r="589" spans="2:12" ht="13.2" x14ac:dyDescent="0.25">
      <c r="B589" s="3"/>
      <c r="L589" s="2"/>
    </row>
    <row r="590" spans="2:12" ht="13.2" x14ac:dyDescent="0.25">
      <c r="B590" s="3"/>
      <c r="L590" s="2"/>
    </row>
    <row r="591" spans="2:12" ht="13.2" x14ac:dyDescent="0.25">
      <c r="B591" s="3"/>
      <c r="L591" s="2"/>
    </row>
    <row r="592" spans="2:12" ht="13.2" x14ac:dyDescent="0.25">
      <c r="B592" s="3"/>
      <c r="L592" s="2"/>
    </row>
    <row r="593" spans="2:12" ht="13.2" x14ac:dyDescent="0.25">
      <c r="B593" s="3"/>
      <c r="L593" s="2"/>
    </row>
    <row r="594" spans="2:12" ht="13.2" x14ac:dyDescent="0.25">
      <c r="B594" s="3"/>
      <c r="L594" s="2"/>
    </row>
    <row r="595" spans="2:12" ht="13.2" x14ac:dyDescent="0.25">
      <c r="B595" s="3"/>
      <c r="L595" s="2"/>
    </row>
    <row r="596" spans="2:12" ht="13.2" x14ac:dyDescent="0.25">
      <c r="B596" s="3"/>
      <c r="L596" s="2"/>
    </row>
    <row r="597" spans="2:12" ht="13.2" x14ac:dyDescent="0.25">
      <c r="B597" s="3"/>
      <c r="L597" s="2"/>
    </row>
    <row r="598" spans="2:12" ht="13.2" x14ac:dyDescent="0.25">
      <c r="B598" s="3"/>
      <c r="L598" s="2"/>
    </row>
    <row r="599" spans="2:12" ht="13.2" x14ac:dyDescent="0.25">
      <c r="B599" s="3"/>
      <c r="L599" s="2"/>
    </row>
    <row r="600" spans="2:12" ht="13.2" x14ac:dyDescent="0.25">
      <c r="B600" s="3"/>
      <c r="L600" s="2"/>
    </row>
    <row r="601" spans="2:12" ht="13.2" x14ac:dyDescent="0.25">
      <c r="B601" s="3"/>
      <c r="L601" s="2"/>
    </row>
    <row r="602" spans="2:12" ht="13.2" x14ac:dyDescent="0.25">
      <c r="B602" s="3"/>
      <c r="L602" s="2"/>
    </row>
    <row r="603" spans="2:12" ht="13.2" x14ac:dyDescent="0.25">
      <c r="B603" s="3"/>
      <c r="L603" s="2"/>
    </row>
    <row r="604" spans="2:12" ht="13.2" x14ac:dyDescent="0.25">
      <c r="B604" s="3"/>
      <c r="L604" s="2"/>
    </row>
    <row r="605" spans="2:12" ht="13.2" x14ac:dyDescent="0.25">
      <c r="B605" s="3"/>
      <c r="L605" s="2"/>
    </row>
    <row r="606" spans="2:12" ht="13.2" x14ac:dyDescent="0.25">
      <c r="B606" s="3"/>
      <c r="L606" s="2"/>
    </row>
    <row r="607" spans="2:12" ht="13.2" x14ac:dyDescent="0.25">
      <c r="B607" s="3"/>
      <c r="L607" s="2"/>
    </row>
    <row r="608" spans="2:12" ht="13.2" x14ac:dyDescent="0.25">
      <c r="B608" s="3"/>
      <c r="L608" s="2"/>
    </row>
    <row r="609" spans="2:12" ht="13.2" x14ac:dyDescent="0.25">
      <c r="B609" s="3"/>
      <c r="L609" s="2"/>
    </row>
    <row r="610" spans="2:12" ht="13.2" x14ac:dyDescent="0.25">
      <c r="B610" s="3"/>
      <c r="L610" s="2"/>
    </row>
    <row r="611" spans="2:12" ht="13.2" x14ac:dyDescent="0.25">
      <c r="B611" s="3"/>
      <c r="L611" s="2"/>
    </row>
    <row r="612" spans="2:12" ht="13.2" x14ac:dyDescent="0.25">
      <c r="B612" s="3"/>
      <c r="L612" s="2"/>
    </row>
    <row r="613" spans="2:12" ht="13.2" x14ac:dyDescent="0.25">
      <c r="B613" s="3"/>
      <c r="L613" s="2"/>
    </row>
    <row r="614" spans="2:12" ht="13.2" x14ac:dyDescent="0.25">
      <c r="B614" s="3"/>
      <c r="L614" s="2"/>
    </row>
    <row r="615" spans="2:12" ht="13.2" x14ac:dyDescent="0.25">
      <c r="B615" s="3"/>
      <c r="L615" s="2"/>
    </row>
    <row r="616" spans="2:12" ht="13.2" x14ac:dyDescent="0.25">
      <c r="B616" s="3"/>
      <c r="L616" s="2"/>
    </row>
    <row r="617" spans="2:12" ht="13.2" x14ac:dyDescent="0.25">
      <c r="B617" s="3"/>
      <c r="L617" s="2"/>
    </row>
    <row r="618" spans="2:12" ht="13.2" x14ac:dyDescent="0.25">
      <c r="B618" s="3"/>
      <c r="L618" s="2"/>
    </row>
    <row r="619" spans="2:12" ht="13.2" x14ac:dyDescent="0.25">
      <c r="B619" s="3"/>
      <c r="L619" s="2"/>
    </row>
    <row r="620" spans="2:12" ht="13.2" x14ac:dyDescent="0.25">
      <c r="B620" s="3"/>
      <c r="L620" s="2"/>
    </row>
    <row r="621" spans="2:12" ht="13.2" x14ac:dyDescent="0.25">
      <c r="B621" s="3"/>
      <c r="L621" s="2"/>
    </row>
    <row r="622" spans="2:12" ht="13.2" x14ac:dyDescent="0.25">
      <c r="B622" s="3"/>
      <c r="L622" s="2"/>
    </row>
    <row r="623" spans="2:12" ht="13.2" x14ac:dyDescent="0.25">
      <c r="B623" s="3"/>
      <c r="L623" s="2"/>
    </row>
    <row r="624" spans="2:12" ht="13.2" x14ac:dyDescent="0.25">
      <c r="B624" s="3"/>
      <c r="L624" s="2"/>
    </row>
    <row r="625" spans="2:12" ht="13.2" x14ac:dyDescent="0.25">
      <c r="B625" s="3"/>
      <c r="L625" s="2"/>
    </row>
    <row r="626" spans="2:12" ht="13.2" x14ac:dyDescent="0.25">
      <c r="B626" s="3"/>
      <c r="L626" s="2"/>
    </row>
    <row r="627" spans="2:12" ht="13.2" x14ac:dyDescent="0.25">
      <c r="B627" s="3"/>
      <c r="L627" s="2"/>
    </row>
    <row r="628" spans="2:12" ht="13.2" x14ac:dyDescent="0.25">
      <c r="B628" s="3"/>
      <c r="L628" s="2"/>
    </row>
    <row r="629" spans="2:12" ht="13.2" x14ac:dyDescent="0.25">
      <c r="B629" s="3"/>
      <c r="L629" s="2"/>
    </row>
    <row r="630" spans="2:12" ht="13.2" x14ac:dyDescent="0.25">
      <c r="B630" s="3"/>
      <c r="L630" s="2"/>
    </row>
    <row r="631" spans="2:12" ht="13.2" x14ac:dyDescent="0.25">
      <c r="B631" s="3"/>
      <c r="L631" s="2"/>
    </row>
    <row r="632" spans="2:12" ht="13.2" x14ac:dyDescent="0.25">
      <c r="B632" s="3"/>
      <c r="L632" s="2"/>
    </row>
    <row r="633" spans="2:12" ht="13.2" x14ac:dyDescent="0.25">
      <c r="B633" s="3"/>
      <c r="L633" s="2"/>
    </row>
    <row r="634" spans="2:12" ht="13.2" x14ac:dyDescent="0.25">
      <c r="B634" s="3"/>
      <c r="L634" s="2"/>
    </row>
    <row r="635" spans="2:12" ht="13.2" x14ac:dyDescent="0.25">
      <c r="B635" s="3"/>
      <c r="L635" s="2"/>
    </row>
    <row r="636" spans="2:12" ht="13.2" x14ac:dyDescent="0.25">
      <c r="B636" s="3"/>
      <c r="L636" s="2"/>
    </row>
    <row r="637" spans="2:12" ht="13.2" x14ac:dyDescent="0.25">
      <c r="B637" s="3"/>
      <c r="L637" s="2"/>
    </row>
    <row r="638" spans="2:12" ht="13.2" x14ac:dyDescent="0.25">
      <c r="B638" s="3"/>
      <c r="L638" s="2"/>
    </row>
    <row r="639" spans="2:12" ht="13.2" x14ac:dyDescent="0.25">
      <c r="B639" s="3"/>
      <c r="L639" s="2"/>
    </row>
    <row r="640" spans="2:12" ht="13.2" x14ac:dyDescent="0.25">
      <c r="B640" s="3"/>
      <c r="L640" s="2"/>
    </row>
    <row r="641" spans="2:12" ht="13.2" x14ac:dyDescent="0.25">
      <c r="B641" s="3"/>
      <c r="L641" s="2"/>
    </row>
    <row r="642" spans="2:12" ht="13.2" x14ac:dyDescent="0.25">
      <c r="B642" s="3"/>
      <c r="L642" s="2"/>
    </row>
    <row r="643" spans="2:12" ht="13.2" x14ac:dyDescent="0.25">
      <c r="B643" s="3"/>
      <c r="L643" s="2"/>
    </row>
    <row r="644" spans="2:12" ht="13.2" x14ac:dyDescent="0.25">
      <c r="B644" s="3"/>
      <c r="L644" s="2"/>
    </row>
    <row r="645" spans="2:12" ht="13.2" x14ac:dyDescent="0.25">
      <c r="B645" s="3"/>
      <c r="L645" s="2"/>
    </row>
    <row r="646" spans="2:12" ht="13.2" x14ac:dyDescent="0.25">
      <c r="B646" s="3"/>
      <c r="L646" s="2"/>
    </row>
    <row r="647" spans="2:12" ht="13.2" x14ac:dyDescent="0.25">
      <c r="B647" s="3"/>
      <c r="L647" s="2"/>
    </row>
    <row r="648" spans="2:12" ht="13.2" x14ac:dyDescent="0.25">
      <c r="B648" s="3"/>
      <c r="L648" s="2"/>
    </row>
    <row r="649" spans="2:12" ht="13.2" x14ac:dyDescent="0.25">
      <c r="B649" s="3"/>
      <c r="L649" s="2"/>
    </row>
    <row r="650" spans="2:12" ht="13.2" x14ac:dyDescent="0.25">
      <c r="B650" s="3"/>
      <c r="L650" s="2"/>
    </row>
    <row r="651" spans="2:12" ht="13.2" x14ac:dyDescent="0.25">
      <c r="B651" s="3"/>
      <c r="L651" s="2"/>
    </row>
    <row r="652" spans="2:12" ht="13.2" x14ac:dyDescent="0.25">
      <c r="B652" s="3"/>
      <c r="L652" s="2"/>
    </row>
    <row r="653" spans="2:12" ht="13.2" x14ac:dyDescent="0.25">
      <c r="B653" s="3"/>
      <c r="L653" s="2"/>
    </row>
    <row r="654" spans="2:12" ht="13.2" x14ac:dyDescent="0.25">
      <c r="B654" s="3"/>
      <c r="L654" s="2"/>
    </row>
    <row r="655" spans="2:12" ht="13.2" x14ac:dyDescent="0.25">
      <c r="B655" s="3"/>
      <c r="L655" s="2"/>
    </row>
    <row r="656" spans="2:12" ht="13.2" x14ac:dyDescent="0.25">
      <c r="B656" s="3"/>
      <c r="L656" s="2"/>
    </row>
    <row r="657" spans="2:12" ht="13.2" x14ac:dyDescent="0.25">
      <c r="B657" s="3"/>
      <c r="L657" s="2"/>
    </row>
    <row r="658" spans="2:12" ht="13.2" x14ac:dyDescent="0.25">
      <c r="B658" s="3"/>
      <c r="L658" s="2"/>
    </row>
    <row r="659" spans="2:12" ht="13.2" x14ac:dyDescent="0.25">
      <c r="B659" s="3"/>
      <c r="L659" s="2"/>
    </row>
    <row r="660" spans="2:12" ht="13.2" x14ac:dyDescent="0.25">
      <c r="B660" s="3"/>
      <c r="L660" s="2"/>
    </row>
    <row r="661" spans="2:12" ht="13.2" x14ac:dyDescent="0.25">
      <c r="B661" s="3"/>
      <c r="L661" s="2"/>
    </row>
    <row r="662" spans="2:12" ht="13.2" x14ac:dyDescent="0.25">
      <c r="B662" s="3"/>
      <c r="L662" s="2"/>
    </row>
    <row r="663" spans="2:12" ht="13.2" x14ac:dyDescent="0.25">
      <c r="B663" s="3"/>
      <c r="L663" s="2"/>
    </row>
    <row r="664" spans="2:12" ht="13.2" x14ac:dyDescent="0.25">
      <c r="B664" s="3"/>
      <c r="L664" s="2"/>
    </row>
    <row r="665" spans="2:12" ht="13.2" x14ac:dyDescent="0.25">
      <c r="B665" s="3"/>
      <c r="L665" s="2"/>
    </row>
    <row r="666" spans="2:12" ht="13.2" x14ac:dyDescent="0.25">
      <c r="B666" s="3"/>
      <c r="L666" s="2"/>
    </row>
    <row r="667" spans="2:12" ht="13.2" x14ac:dyDescent="0.25">
      <c r="B667" s="3"/>
      <c r="L667" s="2"/>
    </row>
    <row r="668" spans="2:12" ht="13.2" x14ac:dyDescent="0.25">
      <c r="B668" s="3"/>
      <c r="L668" s="2"/>
    </row>
    <row r="669" spans="2:12" ht="13.2" x14ac:dyDescent="0.25">
      <c r="B669" s="3"/>
      <c r="L669" s="2"/>
    </row>
    <row r="670" spans="2:12" ht="13.2" x14ac:dyDescent="0.25">
      <c r="B670" s="3"/>
      <c r="L670" s="2"/>
    </row>
    <row r="671" spans="2:12" ht="13.2" x14ac:dyDescent="0.25">
      <c r="B671" s="3"/>
      <c r="L671" s="2"/>
    </row>
    <row r="672" spans="2:12" ht="13.2" x14ac:dyDescent="0.25">
      <c r="B672" s="3"/>
      <c r="L672" s="2"/>
    </row>
    <row r="673" spans="2:12" ht="13.2" x14ac:dyDescent="0.25">
      <c r="B673" s="3"/>
      <c r="L673" s="2"/>
    </row>
    <row r="674" spans="2:12" ht="13.2" x14ac:dyDescent="0.25">
      <c r="B674" s="3"/>
      <c r="L674" s="2"/>
    </row>
    <row r="675" spans="2:12" ht="13.2" x14ac:dyDescent="0.25">
      <c r="B675" s="3"/>
      <c r="L675" s="2"/>
    </row>
    <row r="676" spans="2:12" ht="13.2" x14ac:dyDescent="0.25">
      <c r="B676" s="3"/>
      <c r="L676" s="2"/>
    </row>
    <row r="677" spans="2:12" ht="13.2" x14ac:dyDescent="0.25">
      <c r="B677" s="3"/>
      <c r="L677" s="2"/>
    </row>
    <row r="678" spans="2:12" ht="13.2" x14ac:dyDescent="0.25">
      <c r="B678" s="3"/>
      <c r="L678" s="2"/>
    </row>
    <row r="679" spans="2:12" ht="13.2" x14ac:dyDescent="0.25">
      <c r="B679" s="3"/>
      <c r="L679" s="2"/>
    </row>
    <row r="680" spans="2:12" ht="13.2" x14ac:dyDescent="0.25">
      <c r="B680" s="3"/>
      <c r="L680" s="2"/>
    </row>
    <row r="681" spans="2:12" ht="13.2" x14ac:dyDescent="0.25">
      <c r="B681" s="3"/>
      <c r="L681" s="2"/>
    </row>
    <row r="682" spans="2:12" ht="13.2" x14ac:dyDescent="0.25">
      <c r="B682" s="3"/>
      <c r="L682" s="2"/>
    </row>
    <row r="683" spans="2:12" ht="13.2" x14ac:dyDescent="0.25">
      <c r="B683" s="3"/>
      <c r="L683" s="2"/>
    </row>
    <row r="684" spans="2:12" ht="13.2" x14ac:dyDescent="0.25">
      <c r="B684" s="3"/>
      <c r="L684" s="2"/>
    </row>
    <row r="685" spans="2:12" ht="13.2" x14ac:dyDescent="0.25">
      <c r="B685" s="3"/>
      <c r="L685" s="2"/>
    </row>
    <row r="686" spans="2:12" ht="13.2" x14ac:dyDescent="0.25">
      <c r="B686" s="3"/>
      <c r="L686" s="2"/>
    </row>
    <row r="687" spans="2:12" ht="13.2" x14ac:dyDescent="0.25">
      <c r="B687" s="3"/>
      <c r="L687" s="2"/>
    </row>
    <row r="688" spans="2:12" ht="13.2" x14ac:dyDescent="0.25">
      <c r="B688" s="3"/>
      <c r="L688" s="2"/>
    </row>
    <row r="689" spans="2:12" ht="13.2" x14ac:dyDescent="0.25">
      <c r="B689" s="3"/>
      <c r="L689" s="2"/>
    </row>
    <row r="690" spans="2:12" ht="13.2" x14ac:dyDescent="0.25">
      <c r="B690" s="3"/>
      <c r="L690" s="2"/>
    </row>
    <row r="691" spans="2:12" ht="13.2" x14ac:dyDescent="0.25">
      <c r="B691" s="3"/>
      <c r="L691" s="2"/>
    </row>
    <row r="692" spans="2:12" ht="13.2" x14ac:dyDescent="0.25">
      <c r="B692" s="3"/>
      <c r="L692" s="2"/>
    </row>
    <row r="693" spans="2:12" ht="13.2" x14ac:dyDescent="0.25">
      <c r="B693" s="3"/>
      <c r="L693" s="2"/>
    </row>
    <row r="694" spans="2:12" ht="13.2" x14ac:dyDescent="0.25">
      <c r="B694" s="3"/>
      <c r="L694" s="2"/>
    </row>
    <row r="695" spans="2:12" ht="13.2" x14ac:dyDescent="0.25">
      <c r="B695" s="3"/>
      <c r="L695" s="2"/>
    </row>
    <row r="696" spans="2:12" ht="13.2" x14ac:dyDescent="0.25">
      <c r="B696" s="3"/>
      <c r="L696" s="2"/>
    </row>
    <row r="697" spans="2:12" ht="13.2" x14ac:dyDescent="0.25">
      <c r="B697" s="3"/>
      <c r="L697" s="2"/>
    </row>
    <row r="698" spans="2:12" ht="13.2" x14ac:dyDescent="0.25">
      <c r="B698" s="3"/>
      <c r="L698" s="2"/>
    </row>
    <row r="699" spans="2:12" ht="13.2" x14ac:dyDescent="0.25">
      <c r="B699" s="3"/>
      <c r="L699" s="2"/>
    </row>
    <row r="700" spans="2:12" ht="13.2" x14ac:dyDescent="0.25">
      <c r="B700" s="3"/>
      <c r="L700" s="2"/>
    </row>
    <row r="701" spans="2:12" ht="13.2" x14ac:dyDescent="0.25">
      <c r="B701" s="3"/>
      <c r="L701" s="2"/>
    </row>
    <row r="702" spans="2:12" ht="13.2" x14ac:dyDescent="0.25">
      <c r="B702" s="3"/>
      <c r="L702" s="2"/>
    </row>
    <row r="703" spans="2:12" ht="13.2" x14ac:dyDescent="0.25">
      <c r="B703" s="3"/>
      <c r="L703" s="2"/>
    </row>
    <row r="704" spans="2:12" ht="13.2" x14ac:dyDescent="0.25">
      <c r="B704" s="3"/>
      <c r="L704" s="2"/>
    </row>
    <row r="705" spans="2:12" ht="13.2" x14ac:dyDescent="0.25">
      <c r="B705" s="3"/>
      <c r="L705" s="2"/>
    </row>
    <row r="706" spans="2:12" ht="13.2" x14ac:dyDescent="0.25">
      <c r="B706" s="3"/>
      <c r="L706" s="2"/>
    </row>
    <row r="707" spans="2:12" ht="13.2" x14ac:dyDescent="0.25">
      <c r="B707" s="3"/>
      <c r="L707" s="2"/>
    </row>
    <row r="708" spans="2:12" ht="13.2" x14ac:dyDescent="0.25">
      <c r="B708" s="3"/>
      <c r="L708" s="2"/>
    </row>
    <row r="709" spans="2:12" ht="13.2" x14ac:dyDescent="0.25">
      <c r="B709" s="3"/>
      <c r="L709" s="2"/>
    </row>
    <row r="710" spans="2:12" ht="13.2" x14ac:dyDescent="0.25">
      <c r="B710" s="3"/>
      <c r="L710" s="2"/>
    </row>
    <row r="711" spans="2:12" ht="13.2" x14ac:dyDescent="0.25">
      <c r="B711" s="3"/>
      <c r="L711" s="2"/>
    </row>
    <row r="712" spans="2:12" ht="13.2" x14ac:dyDescent="0.25">
      <c r="B712" s="3"/>
      <c r="L712" s="2"/>
    </row>
    <row r="713" spans="2:12" ht="13.2" x14ac:dyDescent="0.25">
      <c r="B713" s="3"/>
      <c r="L713" s="2"/>
    </row>
    <row r="714" spans="2:12" ht="13.2" x14ac:dyDescent="0.25">
      <c r="B714" s="3"/>
      <c r="L714" s="2"/>
    </row>
    <row r="715" spans="2:12" ht="13.2" x14ac:dyDescent="0.25">
      <c r="B715" s="3"/>
      <c r="L715" s="2"/>
    </row>
    <row r="716" spans="2:12" ht="13.2" x14ac:dyDescent="0.25">
      <c r="B716" s="3"/>
      <c r="L716" s="2"/>
    </row>
    <row r="717" spans="2:12" ht="13.2" x14ac:dyDescent="0.25">
      <c r="B717" s="3"/>
      <c r="L717" s="2"/>
    </row>
    <row r="718" spans="2:12" ht="13.2" x14ac:dyDescent="0.25">
      <c r="B718" s="3"/>
      <c r="L718" s="2"/>
    </row>
    <row r="719" spans="2:12" ht="13.2" x14ac:dyDescent="0.25">
      <c r="B719" s="3"/>
      <c r="L719" s="2"/>
    </row>
    <row r="720" spans="2:12" ht="13.2" x14ac:dyDescent="0.25">
      <c r="B720" s="3"/>
      <c r="L720" s="2"/>
    </row>
    <row r="721" spans="2:12" ht="13.2" x14ac:dyDescent="0.25">
      <c r="B721" s="3"/>
      <c r="L721" s="2"/>
    </row>
    <row r="722" spans="2:12" ht="13.2" x14ac:dyDescent="0.25">
      <c r="B722" s="3"/>
      <c r="L722" s="2"/>
    </row>
    <row r="723" spans="2:12" ht="13.2" x14ac:dyDescent="0.25">
      <c r="B723" s="3"/>
      <c r="L723" s="2"/>
    </row>
    <row r="724" spans="2:12" ht="13.2" x14ac:dyDescent="0.25">
      <c r="B724" s="3"/>
      <c r="L724" s="2"/>
    </row>
    <row r="725" spans="2:12" ht="13.2" x14ac:dyDescent="0.25">
      <c r="B725" s="3"/>
      <c r="L725" s="2"/>
    </row>
    <row r="726" spans="2:12" ht="13.2" x14ac:dyDescent="0.25">
      <c r="B726" s="3"/>
      <c r="L726" s="2"/>
    </row>
    <row r="727" spans="2:12" ht="13.2" x14ac:dyDescent="0.25">
      <c r="B727" s="3"/>
      <c r="L727" s="2"/>
    </row>
    <row r="728" spans="2:12" ht="13.2" x14ac:dyDescent="0.25">
      <c r="B728" s="3"/>
      <c r="L728" s="2"/>
    </row>
    <row r="729" spans="2:12" ht="13.2" x14ac:dyDescent="0.25">
      <c r="B729" s="3"/>
      <c r="L729" s="2"/>
    </row>
    <row r="730" spans="2:12" ht="13.2" x14ac:dyDescent="0.25">
      <c r="B730" s="3"/>
      <c r="L730" s="2"/>
    </row>
    <row r="731" spans="2:12" ht="13.2" x14ac:dyDescent="0.25">
      <c r="B731" s="3"/>
      <c r="L731" s="2"/>
    </row>
    <row r="732" spans="2:12" ht="13.2" x14ac:dyDescent="0.25">
      <c r="B732" s="3"/>
      <c r="L732" s="2"/>
    </row>
    <row r="733" spans="2:12" ht="13.2" x14ac:dyDescent="0.25">
      <c r="B733" s="3"/>
      <c r="L733" s="2"/>
    </row>
    <row r="734" spans="2:12" ht="13.2" x14ac:dyDescent="0.25">
      <c r="B734" s="3"/>
      <c r="L734" s="2"/>
    </row>
    <row r="735" spans="2:12" ht="13.2" x14ac:dyDescent="0.25">
      <c r="B735" s="3"/>
      <c r="L735" s="2"/>
    </row>
    <row r="736" spans="2:12" ht="13.2" x14ac:dyDescent="0.25">
      <c r="B736" s="3"/>
      <c r="L736" s="2"/>
    </row>
    <row r="737" spans="2:12" ht="13.2" x14ac:dyDescent="0.25">
      <c r="B737" s="3"/>
      <c r="L737" s="2"/>
    </row>
    <row r="738" spans="2:12" ht="13.2" x14ac:dyDescent="0.25">
      <c r="B738" s="3"/>
      <c r="L738" s="2"/>
    </row>
    <row r="739" spans="2:12" ht="13.2" x14ac:dyDescent="0.25">
      <c r="B739" s="3"/>
      <c r="L739" s="2"/>
    </row>
    <row r="740" spans="2:12" ht="13.2" x14ac:dyDescent="0.25">
      <c r="B740" s="3"/>
      <c r="L740" s="2"/>
    </row>
    <row r="741" spans="2:12" ht="13.2" x14ac:dyDescent="0.25">
      <c r="B741" s="3"/>
      <c r="L741" s="2"/>
    </row>
    <row r="742" spans="2:12" ht="13.2" x14ac:dyDescent="0.25">
      <c r="B742" s="3"/>
      <c r="L742" s="2"/>
    </row>
    <row r="743" spans="2:12" ht="13.2" x14ac:dyDescent="0.25">
      <c r="B743" s="3"/>
      <c r="L743" s="2"/>
    </row>
    <row r="744" spans="2:12" ht="13.2" x14ac:dyDescent="0.25">
      <c r="B744" s="3"/>
      <c r="L744" s="2"/>
    </row>
    <row r="745" spans="2:12" ht="13.2" x14ac:dyDescent="0.25">
      <c r="B745" s="3"/>
      <c r="L745" s="2"/>
    </row>
    <row r="746" spans="2:12" ht="13.2" x14ac:dyDescent="0.25">
      <c r="B746" s="3"/>
      <c r="L746" s="2"/>
    </row>
    <row r="747" spans="2:12" ht="13.2" x14ac:dyDescent="0.25">
      <c r="B747" s="3"/>
      <c r="L747" s="2"/>
    </row>
    <row r="748" spans="2:12" ht="13.2" x14ac:dyDescent="0.25">
      <c r="B748" s="3"/>
      <c r="L748" s="2"/>
    </row>
    <row r="749" spans="2:12" ht="13.2" x14ac:dyDescent="0.25">
      <c r="B749" s="3"/>
      <c r="L749" s="2"/>
    </row>
    <row r="750" spans="2:12" ht="13.2" x14ac:dyDescent="0.25">
      <c r="B750" s="3"/>
      <c r="L750" s="2"/>
    </row>
    <row r="751" spans="2:12" ht="13.2" x14ac:dyDescent="0.25">
      <c r="B751" s="3"/>
      <c r="L751" s="2"/>
    </row>
    <row r="752" spans="2:12" ht="13.2" x14ac:dyDescent="0.25">
      <c r="B752" s="3"/>
      <c r="L752" s="2"/>
    </row>
    <row r="753" spans="2:12" ht="13.2" x14ac:dyDescent="0.25">
      <c r="B753" s="3"/>
      <c r="L753" s="2"/>
    </row>
    <row r="754" spans="2:12" ht="13.2" x14ac:dyDescent="0.25">
      <c r="B754" s="3"/>
      <c r="L754" s="2"/>
    </row>
    <row r="755" spans="2:12" ht="13.2" x14ac:dyDescent="0.25">
      <c r="B755" s="3"/>
      <c r="L755" s="2"/>
    </row>
    <row r="756" spans="2:12" ht="13.2" x14ac:dyDescent="0.25">
      <c r="B756" s="3"/>
      <c r="L756" s="2"/>
    </row>
    <row r="757" spans="2:12" ht="13.2" x14ac:dyDescent="0.25">
      <c r="B757" s="3"/>
      <c r="L757" s="2"/>
    </row>
    <row r="758" spans="2:12" ht="13.2" x14ac:dyDescent="0.25">
      <c r="B758" s="3"/>
      <c r="L758" s="2"/>
    </row>
    <row r="759" spans="2:12" ht="13.2" x14ac:dyDescent="0.25">
      <c r="B759" s="3"/>
      <c r="L759" s="2"/>
    </row>
    <row r="760" spans="2:12" ht="13.2" x14ac:dyDescent="0.25">
      <c r="B760" s="3"/>
      <c r="L760" s="2"/>
    </row>
    <row r="761" spans="2:12" ht="13.2" x14ac:dyDescent="0.25">
      <c r="B761" s="3"/>
      <c r="L761" s="2"/>
    </row>
    <row r="762" spans="2:12" ht="13.2" x14ac:dyDescent="0.25">
      <c r="B762" s="3"/>
      <c r="L762" s="2"/>
    </row>
    <row r="763" spans="2:12" ht="13.2" x14ac:dyDescent="0.25">
      <c r="B763" s="3"/>
      <c r="L763" s="2"/>
    </row>
    <row r="764" spans="2:12" ht="13.2" x14ac:dyDescent="0.25">
      <c r="B764" s="3"/>
      <c r="L764" s="2"/>
    </row>
    <row r="765" spans="2:12" ht="13.2" x14ac:dyDescent="0.25">
      <c r="B765" s="3"/>
      <c r="L765" s="2"/>
    </row>
    <row r="766" spans="2:12" ht="13.2" x14ac:dyDescent="0.25">
      <c r="B766" s="3"/>
      <c r="L766" s="2"/>
    </row>
    <row r="767" spans="2:12" ht="13.2" x14ac:dyDescent="0.25">
      <c r="B767" s="3"/>
      <c r="L767" s="2"/>
    </row>
    <row r="768" spans="2:12" ht="13.2" x14ac:dyDescent="0.25">
      <c r="B768" s="3"/>
      <c r="L768" s="2"/>
    </row>
    <row r="769" spans="2:12" ht="13.2" x14ac:dyDescent="0.25">
      <c r="B769" s="3"/>
      <c r="L769" s="2"/>
    </row>
    <row r="770" spans="2:12" ht="13.2" x14ac:dyDescent="0.25">
      <c r="B770" s="3"/>
      <c r="L770" s="2"/>
    </row>
    <row r="771" spans="2:12" ht="13.2" x14ac:dyDescent="0.25">
      <c r="B771" s="3"/>
      <c r="L771" s="2"/>
    </row>
    <row r="772" spans="2:12" ht="13.2" x14ac:dyDescent="0.25">
      <c r="B772" s="3"/>
      <c r="L772" s="2"/>
    </row>
    <row r="773" spans="2:12" ht="13.2" x14ac:dyDescent="0.25">
      <c r="B773" s="3"/>
      <c r="L773" s="2"/>
    </row>
    <row r="774" spans="2:12" ht="13.2" x14ac:dyDescent="0.25">
      <c r="B774" s="3"/>
      <c r="L774" s="2"/>
    </row>
    <row r="775" spans="2:12" ht="13.2" x14ac:dyDescent="0.25">
      <c r="B775" s="3"/>
      <c r="L775" s="2"/>
    </row>
    <row r="776" spans="2:12" ht="13.2" x14ac:dyDescent="0.25">
      <c r="B776" s="3"/>
      <c r="L776" s="2"/>
    </row>
    <row r="777" spans="2:12" ht="13.2" x14ac:dyDescent="0.25">
      <c r="B777" s="3"/>
      <c r="L777" s="2"/>
    </row>
    <row r="778" spans="2:12" ht="13.2" x14ac:dyDescent="0.25">
      <c r="B778" s="3"/>
      <c r="L778" s="2"/>
    </row>
    <row r="779" spans="2:12" ht="13.2" x14ac:dyDescent="0.25">
      <c r="B779" s="3"/>
      <c r="L779" s="2"/>
    </row>
    <row r="780" spans="2:12" ht="13.2" x14ac:dyDescent="0.25">
      <c r="B780" s="3"/>
      <c r="L780" s="2"/>
    </row>
    <row r="781" spans="2:12" ht="13.2" x14ac:dyDescent="0.25">
      <c r="B781" s="3"/>
      <c r="L781" s="2"/>
    </row>
    <row r="782" spans="2:12" ht="13.2" x14ac:dyDescent="0.25">
      <c r="B782" s="3"/>
      <c r="L782" s="2"/>
    </row>
    <row r="783" spans="2:12" ht="13.2" x14ac:dyDescent="0.25">
      <c r="B783" s="3"/>
      <c r="L783" s="2"/>
    </row>
    <row r="784" spans="2:12" ht="13.2" x14ac:dyDescent="0.25">
      <c r="B784" s="3"/>
      <c r="L784" s="2"/>
    </row>
    <row r="785" spans="2:12" ht="13.2" x14ac:dyDescent="0.25">
      <c r="B785" s="3"/>
      <c r="L785" s="2"/>
    </row>
    <row r="786" spans="2:12" ht="13.2" x14ac:dyDescent="0.25">
      <c r="B786" s="3"/>
      <c r="L786" s="2"/>
    </row>
    <row r="787" spans="2:12" ht="13.2" x14ac:dyDescent="0.25">
      <c r="B787" s="3"/>
      <c r="L787" s="2"/>
    </row>
    <row r="788" spans="2:12" ht="13.2" x14ac:dyDescent="0.25">
      <c r="B788" s="3"/>
      <c r="L788" s="2"/>
    </row>
    <row r="789" spans="2:12" ht="13.2" x14ac:dyDescent="0.25">
      <c r="B789" s="3"/>
      <c r="L789" s="2"/>
    </row>
    <row r="790" spans="2:12" ht="13.2" x14ac:dyDescent="0.25">
      <c r="B790" s="3"/>
      <c r="L790" s="2"/>
    </row>
    <row r="791" spans="2:12" ht="13.2" x14ac:dyDescent="0.25">
      <c r="B791" s="3"/>
      <c r="L791" s="2"/>
    </row>
    <row r="792" spans="2:12" ht="13.2" x14ac:dyDescent="0.25">
      <c r="B792" s="3"/>
      <c r="L792" s="2"/>
    </row>
    <row r="793" spans="2:12" ht="13.2" x14ac:dyDescent="0.25">
      <c r="B793" s="3"/>
      <c r="L793" s="2"/>
    </row>
    <row r="794" spans="2:12" ht="13.2" x14ac:dyDescent="0.25">
      <c r="B794" s="3"/>
      <c r="L794" s="2"/>
    </row>
    <row r="795" spans="2:12" ht="13.2" x14ac:dyDescent="0.25">
      <c r="B795" s="3"/>
      <c r="L795" s="2"/>
    </row>
    <row r="796" spans="2:12" ht="13.2" x14ac:dyDescent="0.25">
      <c r="B796" s="3"/>
      <c r="L796" s="2"/>
    </row>
    <row r="797" spans="2:12" ht="13.2" x14ac:dyDescent="0.25">
      <c r="B797" s="3"/>
      <c r="L797" s="2"/>
    </row>
    <row r="798" spans="2:12" ht="13.2" x14ac:dyDescent="0.25">
      <c r="B798" s="3"/>
      <c r="L798" s="2"/>
    </row>
    <row r="799" spans="2:12" ht="13.2" x14ac:dyDescent="0.25">
      <c r="B799" s="3"/>
      <c r="L799" s="2"/>
    </row>
    <row r="800" spans="2:12" ht="13.2" x14ac:dyDescent="0.25">
      <c r="B800" s="3"/>
      <c r="L800" s="2"/>
    </row>
    <row r="801" spans="2:12" ht="13.2" x14ac:dyDescent="0.25">
      <c r="B801" s="3"/>
      <c r="L801" s="2"/>
    </row>
    <row r="802" spans="2:12" ht="13.2" x14ac:dyDescent="0.25">
      <c r="B802" s="3"/>
      <c r="L802" s="2"/>
    </row>
    <row r="803" spans="2:12" ht="13.2" x14ac:dyDescent="0.25">
      <c r="B803" s="3"/>
      <c r="L803" s="2"/>
    </row>
    <row r="804" spans="2:12" ht="13.2" x14ac:dyDescent="0.25">
      <c r="B804" s="3"/>
      <c r="L804" s="2"/>
    </row>
    <row r="805" spans="2:12" ht="13.2" x14ac:dyDescent="0.25">
      <c r="B805" s="3"/>
      <c r="L805" s="2"/>
    </row>
    <row r="806" spans="2:12" ht="13.2" x14ac:dyDescent="0.25">
      <c r="B806" s="3"/>
      <c r="L806" s="2"/>
    </row>
    <row r="807" spans="2:12" ht="13.2" x14ac:dyDescent="0.25">
      <c r="B807" s="3"/>
      <c r="L807" s="2"/>
    </row>
    <row r="808" spans="2:12" ht="13.2" x14ac:dyDescent="0.25">
      <c r="B808" s="3"/>
      <c r="L808" s="2"/>
    </row>
    <row r="809" spans="2:12" ht="13.2" x14ac:dyDescent="0.25">
      <c r="B809" s="3"/>
      <c r="L809" s="2"/>
    </row>
    <row r="810" spans="2:12" ht="13.2" x14ac:dyDescent="0.25">
      <c r="B810" s="3"/>
      <c r="L810" s="2"/>
    </row>
    <row r="811" spans="2:12" ht="13.2" x14ac:dyDescent="0.25">
      <c r="B811" s="3"/>
      <c r="L811" s="2"/>
    </row>
    <row r="812" spans="2:12" ht="13.2" x14ac:dyDescent="0.25">
      <c r="B812" s="3"/>
      <c r="L812" s="2"/>
    </row>
    <row r="813" spans="2:12" ht="13.2" x14ac:dyDescent="0.25">
      <c r="B813" s="3"/>
      <c r="L813" s="2"/>
    </row>
    <row r="814" spans="2:12" ht="13.2" x14ac:dyDescent="0.25">
      <c r="B814" s="3"/>
      <c r="L814" s="2"/>
    </row>
    <row r="815" spans="2:12" ht="13.2" x14ac:dyDescent="0.25">
      <c r="B815" s="3"/>
      <c r="L815" s="2"/>
    </row>
    <row r="816" spans="2:12" ht="13.2" x14ac:dyDescent="0.25">
      <c r="B816" s="3"/>
      <c r="L816" s="2"/>
    </row>
    <row r="817" spans="2:12" ht="13.2" x14ac:dyDescent="0.25">
      <c r="B817" s="3"/>
      <c r="L817" s="2"/>
    </row>
    <row r="818" spans="2:12" ht="13.2" x14ac:dyDescent="0.25">
      <c r="B818" s="3"/>
      <c r="L818" s="2"/>
    </row>
    <row r="819" spans="2:12" ht="13.2" x14ac:dyDescent="0.25">
      <c r="B819" s="3"/>
      <c r="L819" s="2"/>
    </row>
    <row r="820" spans="2:12" ht="13.2" x14ac:dyDescent="0.25">
      <c r="B820" s="3"/>
      <c r="L820" s="2"/>
    </row>
    <row r="821" spans="2:12" ht="13.2" x14ac:dyDescent="0.25">
      <c r="B821" s="3"/>
      <c r="L821" s="2"/>
    </row>
    <row r="822" spans="2:12" ht="13.2" x14ac:dyDescent="0.25">
      <c r="B822" s="3"/>
      <c r="L822" s="2"/>
    </row>
    <row r="823" spans="2:12" ht="13.2" x14ac:dyDescent="0.25">
      <c r="B823" s="3"/>
      <c r="L823" s="2"/>
    </row>
    <row r="824" spans="2:12" ht="13.2" x14ac:dyDescent="0.25">
      <c r="B824" s="3"/>
      <c r="L824" s="2"/>
    </row>
    <row r="825" spans="2:12" ht="13.2" x14ac:dyDescent="0.25">
      <c r="B825" s="3"/>
      <c r="L825" s="2"/>
    </row>
    <row r="826" spans="2:12" ht="13.2" x14ac:dyDescent="0.25">
      <c r="B826" s="3"/>
      <c r="L826" s="2"/>
    </row>
    <row r="827" spans="2:12" ht="13.2" x14ac:dyDescent="0.25">
      <c r="B827" s="3"/>
      <c r="L827" s="2"/>
    </row>
    <row r="828" spans="2:12" ht="13.2" x14ac:dyDescent="0.25">
      <c r="B828" s="3"/>
      <c r="L828" s="2"/>
    </row>
    <row r="829" spans="2:12" ht="13.2" x14ac:dyDescent="0.25">
      <c r="B829" s="3"/>
      <c r="L829" s="2"/>
    </row>
    <row r="830" spans="2:12" ht="13.2" x14ac:dyDescent="0.25">
      <c r="B830" s="3"/>
      <c r="L830" s="2"/>
    </row>
    <row r="831" spans="2:12" ht="13.2" x14ac:dyDescent="0.25">
      <c r="B831" s="3"/>
      <c r="L831" s="2"/>
    </row>
    <row r="832" spans="2:12" ht="13.2" x14ac:dyDescent="0.25">
      <c r="B832" s="3"/>
      <c r="L832" s="2"/>
    </row>
    <row r="833" spans="2:12" ht="13.2" x14ac:dyDescent="0.25">
      <c r="B833" s="3"/>
      <c r="L833" s="2"/>
    </row>
    <row r="834" spans="2:12" ht="13.2" x14ac:dyDescent="0.25">
      <c r="B834" s="3"/>
      <c r="L834" s="2"/>
    </row>
    <row r="835" spans="2:12" ht="13.2" x14ac:dyDescent="0.25">
      <c r="B835" s="3"/>
      <c r="L835" s="2"/>
    </row>
    <row r="836" spans="2:12" ht="13.2" x14ac:dyDescent="0.25">
      <c r="B836" s="3"/>
      <c r="L836" s="2"/>
    </row>
    <row r="837" spans="2:12" ht="13.2" x14ac:dyDescent="0.25">
      <c r="B837" s="3"/>
      <c r="L837" s="2"/>
    </row>
    <row r="838" spans="2:12" ht="13.2" x14ac:dyDescent="0.25">
      <c r="B838" s="3"/>
      <c r="L838" s="2"/>
    </row>
    <row r="839" spans="2:12" ht="13.2" x14ac:dyDescent="0.25">
      <c r="B839" s="3"/>
      <c r="L839" s="2"/>
    </row>
    <row r="840" spans="2:12" ht="13.2" x14ac:dyDescent="0.25">
      <c r="B840" s="3"/>
      <c r="L840" s="2"/>
    </row>
    <row r="841" spans="2:12" ht="13.2" x14ac:dyDescent="0.25">
      <c r="B841" s="3"/>
      <c r="L841" s="2"/>
    </row>
    <row r="842" spans="2:12" ht="13.2" x14ac:dyDescent="0.25">
      <c r="B842" s="3"/>
      <c r="L842" s="2"/>
    </row>
    <row r="843" spans="2:12" ht="13.2" x14ac:dyDescent="0.25">
      <c r="B843" s="3"/>
      <c r="L843" s="2"/>
    </row>
    <row r="844" spans="2:12" ht="13.2" x14ac:dyDescent="0.25">
      <c r="B844" s="3"/>
      <c r="L844" s="2"/>
    </row>
    <row r="845" spans="2:12" ht="13.2" x14ac:dyDescent="0.25">
      <c r="B845" s="3"/>
      <c r="L845" s="2"/>
    </row>
    <row r="846" spans="2:12" ht="13.2" x14ac:dyDescent="0.25">
      <c r="B846" s="3"/>
      <c r="L846" s="2"/>
    </row>
    <row r="847" spans="2:12" ht="13.2" x14ac:dyDescent="0.25">
      <c r="B847" s="3"/>
      <c r="L847" s="2"/>
    </row>
    <row r="848" spans="2:12" ht="13.2" x14ac:dyDescent="0.25">
      <c r="B848" s="3"/>
      <c r="L848" s="2"/>
    </row>
    <row r="849" spans="2:12" ht="13.2" x14ac:dyDescent="0.25">
      <c r="B849" s="3"/>
      <c r="L849" s="2"/>
    </row>
    <row r="850" spans="2:12" ht="13.2" x14ac:dyDescent="0.25">
      <c r="B850" s="3"/>
      <c r="L850" s="2"/>
    </row>
    <row r="851" spans="2:12" ht="13.2" x14ac:dyDescent="0.25">
      <c r="B851" s="3"/>
      <c r="L851" s="2"/>
    </row>
    <row r="852" spans="2:12" ht="13.2" x14ac:dyDescent="0.25">
      <c r="B852" s="3"/>
      <c r="L852" s="2"/>
    </row>
    <row r="853" spans="2:12" ht="13.2" x14ac:dyDescent="0.25">
      <c r="B853" s="3"/>
      <c r="L853" s="2"/>
    </row>
    <row r="854" spans="2:12" ht="13.2" x14ac:dyDescent="0.25">
      <c r="B854" s="3"/>
      <c r="L854" s="2"/>
    </row>
    <row r="855" spans="2:12" ht="13.2" x14ac:dyDescent="0.25">
      <c r="B855" s="3"/>
      <c r="L855" s="2"/>
    </row>
    <row r="856" spans="2:12" ht="13.2" x14ac:dyDescent="0.25">
      <c r="B856" s="3"/>
      <c r="L856" s="2"/>
    </row>
    <row r="857" spans="2:12" ht="13.2" x14ac:dyDescent="0.25">
      <c r="B857" s="3"/>
      <c r="L857" s="2"/>
    </row>
    <row r="858" spans="2:12" ht="13.2" x14ac:dyDescent="0.25">
      <c r="B858" s="3"/>
      <c r="L858" s="2"/>
    </row>
    <row r="859" spans="2:12" ht="13.2" x14ac:dyDescent="0.25">
      <c r="B859" s="3"/>
      <c r="L859" s="2"/>
    </row>
    <row r="860" spans="2:12" ht="13.2" x14ac:dyDescent="0.25">
      <c r="B860" s="3"/>
      <c r="L860" s="2"/>
    </row>
    <row r="861" spans="2:12" ht="13.2" x14ac:dyDescent="0.25">
      <c r="B861" s="3"/>
      <c r="L861" s="2"/>
    </row>
    <row r="862" spans="2:12" ht="13.2" x14ac:dyDescent="0.25">
      <c r="B862" s="3"/>
      <c r="L862" s="2"/>
    </row>
    <row r="863" spans="2:12" ht="13.2" x14ac:dyDescent="0.25">
      <c r="B863" s="3"/>
      <c r="L863" s="2"/>
    </row>
    <row r="864" spans="2:12" ht="13.2" x14ac:dyDescent="0.25">
      <c r="B864" s="3"/>
      <c r="L864" s="2"/>
    </row>
    <row r="865" spans="2:12" ht="13.2" x14ac:dyDescent="0.25">
      <c r="B865" s="3"/>
      <c r="L865" s="2"/>
    </row>
    <row r="866" spans="2:12" ht="13.2" x14ac:dyDescent="0.25">
      <c r="B866" s="3"/>
      <c r="L866" s="2"/>
    </row>
    <row r="867" spans="2:12" ht="13.2" x14ac:dyDescent="0.25">
      <c r="B867" s="3"/>
      <c r="L867" s="2"/>
    </row>
    <row r="868" spans="2:12" ht="13.2" x14ac:dyDescent="0.25">
      <c r="B868" s="3"/>
      <c r="L868" s="2"/>
    </row>
    <row r="869" spans="2:12" ht="13.2" x14ac:dyDescent="0.25">
      <c r="B869" s="3"/>
      <c r="L869" s="2"/>
    </row>
    <row r="870" spans="2:12" ht="13.2" x14ac:dyDescent="0.25">
      <c r="B870" s="3"/>
      <c r="L870" s="2"/>
    </row>
    <row r="871" spans="2:12" ht="13.2" x14ac:dyDescent="0.25">
      <c r="B871" s="3"/>
      <c r="L871" s="2"/>
    </row>
    <row r="872" spans="2:12" ht="13.2" x14ac:dyDescent="0.25">
      <c r="B872" s="3"/>
      <c r="L872" s="2"/>
    </row>
    <row r="873" spans="2:12" ht="13.2" x14ac:dyDescent="0.25">
      <c r="B873" s="3"/>
      <c r="L873" s="2"/>
    </row>
    <row r="874" spans="2:12" ht="13.2" x14ac:dyDescent="0.25">
      <c r="B874" s="3"/>
      <c r="L874" s="2"/>
    </row>
    <row r="875" spans="2:12" ht="13.2" x14ac:dyDescent="0.25">
      <c r="B875" s="3"/>
      <c r="L875" s="2"/>
    </row>
    <row r="876" spans="2:12" ht="13.2" x14ac:dyDescent="0.25">
      <c r="B876" s="3"/>
      <c r="L876" s="2"/>
    </row>
    <row r="877" spans="2:12" ht="13.2" x14ac:dyDescent="0.25">
      <c r="B877" s="3"/>
      <c r="L877" s="2"/>
    </row>
    <row r="878" spans="2:12" ht="13.2" x14ac:dyDescent="0.25">
      <c r="B878" s="3"/>
      <c r="L878" s="2"/>
    </row>
    <row r="879" spans="2:12" ht="13.2" x14ac:dyDescent="0.25">
      <c r="B879" s="3"/>
      <c r="L879" s="2"/>
    </row>
    <row r="880" spans="2:12" ht="13.2" x14ac:dyDescent="0.25">
      <c r="B880" s="3"/>
      <c r="L880" s="2"/>
    </row>
    <row r="881" spans="2:12" ht="13.2" x14ac:dyDescent="0.25">
      <c r="B881" s="3"/>
      <c r="L881" s="2"/>
    </row>
    <row r="882" spans="2:12" ht="13.2" x14ac:dyDescent="0.25">
      <c r="B882" s="3"/>
      <c r="L882" s="2"/>
    </row>
    <row r="883" spans="2:12" ht="13.2" x14ac:dyDescent="0.25">
      <c r="B883" s="3"/>
      <c r="L883" s="2"/>
    </row>
    <row r="884" spans="2:12" ht="13.2" x14ac:dyDescent="0.25">
      <c r="B884" s="3"/>
      <c r="L884" s="2"/>
    </row>
    <row r="885" spans="2:12" ht="13.2" x14ac:dyDescent="0.25">
      <c r="B885" s="3"/>
      <c r="L885" s="2"/>
    </row>
    <row r="886" spans="2:12" ht="13.2" x14ac:dyDescent="0.25">
      <c r="B886" s="3"/>
      <c r="L886" s="2"/>
    </row>
    <row r="887" spans="2:12" ht="13.2" x14ac:dyDescent="0.25">
      <c r="B887" s="3"/>
      <c r="L887" s="2"/>
    </row>
    <row r="888" spans="2:12" ht="13.2" x14ac:dyDescent="0.25">
      <c r="B888" s="3"/>
      <c r="L888" s="2"/>
    </row>
    <row r="889" spans="2:12" ht="13.2" x14ac:dyDescent="0.25">
      <c r="B889" s="3"/>
      <c r="L889" s="2"/>
    </row>
    <row r="890" spans="2:12" ht="13.2" x14ac:dyDescent="0.25">
      <c r="B890" s="3"/>
      <c r="L890" s="2"/>
    </row>
    <row r="891" spans="2:12" ht="13.2" x14ac:dyDescent="0.25">
      <c r="B891" s="3"/>
      <c r="L891" s="2"/>
    </row>
    <row r="892" spans="2:12" ht="13.2" x14ac:dyDescent="0.25">
      <c r="B892" s="3"/>
      <c r="L892" s="2"/>
    </row>
    <row r="893" spans="2:12" ht="13.2" x14ac:dyDescent="0.25">
      <c r="B893" s="3"/>
      <c r="L893" s="2"/>
    </row>
    <row r="894" spans="2:12" ht="13.2" x14ac:dyDescent="0.25">
      <c r="B894" s="3"/>
      <c r="L894" s="2"/>
    </row>
    <row r="895" spans="2:12" ht="13.2" x14ac:dyDescent="0.25">
      <c r="B895" s="3"/>
      <c r="L895" s="2"/>
    </row>
    <row r="896" spans="2:12" ht="13.2" x14ac:dyDescent="0.25">
      <c r="B896" s="3"/>
      <c r="L896" s="2"/>
    </row>
    <row r="897" spans="2:12" ht="13.2" x14ac:dyDescent="0.25">
      <c r="B897" s="3"/>
      <c r="L897" s="2"/>
    </row>
    <row r="898" spans="2:12" ht="13.2" x14ac:dyDescent="0.25">
      <c r="B898" s="3"/>
      <c r="L898" s="2"/>
    </row>
    <row r="899" spans="2:12" ht="13.2" x14ac:dyDescent="0.25">
      <c r="B899" s="3"/>
      <c r="L899" s="2"/>
    </row>
    <row r="900" spans="2:12" ht="13.2" x14ac:dyDescent="0.25">
      <c r="B900" s="3"/>
      <c r="L900" s="2"/>
    </row>
    <row r="901" spans="2:12" ht="13.2" x14ac:dyDescent="0.25">
      <c r="B901" s="3"/>
      <c r="L901" s="2"/>
    </row>
    <row r="902" spans="2:12" ht="13.2" x14ac:dyDescent="0.25">
      <c r="B902" s="3"/>
      <c r="L902" s="2"/>
    </row>
    <row r="903" spans="2:12" ht="13.2" x14ac:dyDescent="0.25">
      <c r="B903" s="3"/>
      <c r="L903" s="2"/>
    </row>
    <row r="904" spans="2:12" ht="13.2" x14ac:dyDescent="0.25">
      <c r="B904" s="3"/>
      <c r="L904" s="2"/>
    </row>
    <row r="905" spans="2:12" ht="13.2" x14ac:dyDescent="0.25">
      <c r="B905" s="3"/>
      <c r="L905" s="2"/>
    </row>
    <row r="906" spans="2:12" ht="13.2" x14ac:dyDescent="0.25">
      <c r="B906" s="3"/>
      <c r="L906" s="2"/>
    </row>
    <row r="907" spans="2:12" ht="13.2" x14ac:dyDescent="0.25">
      <c r="B907" s="3"/>
      <c r="L907" s="2"/>
    </row>
    <row r="908" spans="2:12" ht="13.2" x14ac:dyDescent="0.25">
      <c r="B908" s="3"/>
      <c r="L908" s="2"/>
    </row>
    <row r="909" spans="2:12" ht="13.2" x14ac:dyDescent="0.25">
      <c r="B909" s="3"/>
      <c r="L909" s="2"/>
    </row>
    <row r="910" spans="2:12" ht="13.2" x14ac:dyDescent="0.25">
      <c r="B910" s="3"/>
      <c r="L910" s="2"/>
    </row>
    <row r="911" spans="2:12" ht="13.2" x14ac:dyDescent="0.25">
      <c r="B911" s="3"/>
      <c r="L911" s="2"/>
    </row>
    <row r="912" spans="2:12" ht="13.2" x14ac:dyDescent="0.25">
      <c r="B912" s="3"/>
      <c r="L912" s="2"/>
    </row>
    <row r="913" spans="2:12" ht="13.2" x14ac:dyDescent="0.25">
      <c r="B913" s="3"/>
      <c r="L913" s="2"/>
    </row>
    <row r="914" spans="2:12" ht="13.2" x14ac:dyDescent="0.25">
      <c r="B914" s="3"/>
      <c r="L914" s="2"/>
    </row>
    <row r="915" spans="2:12" ht="13.2" x14ac:dyDescent="0.25">
      <c r="B915" s="3"/>
      <c r="L915" s="2"/>
    </row>
    <row r="916" spans="2:12" ht="13.2" x14ac:dyDescent="0.25">
      <c r="B916" s="3"/>
      <c r="L916" s="2"/>
    </row>
    <row r="917" spans="2:12" ht="13.2" x14ac:dyDescent="0.25">
      <c r="B917" s="3"/>
      <c r="L917" s="2"/>
    </row>
    <row r="918" spans="2:12" ht="13.2" x14ac:dyDescent="0.25">
      <c r="B918" s="3"/>
      <c r="L918" s="2"/>
    </row>
    <row r="919" spans="2:12" ht="13.2" x14ac:dyDescent="0.25">
      <c r="B919" s="3"/>
      <c r="L919" s="2"/>
    </row>
    <row r="920" spans="2:12" ht="13.2" x14ac:dyDescent="0.25">
      <c r="B920" s="3"/>
      <c r="L920" s="2"/>
    </row>
    <row r="921" spans="2:12" ht="13.2" x14ac:dyDescent="0.25">
      <c r="B921" s="3"/>
      <c r="L921" s="2"/>
    </row>
    <row r="922" spans="2:12" ht="13.2" x14ac:dyDescent="0.25">
      <c r="B922" s="3"/>
      <c r="L922" s="2"/>
    </row>
    <row r="923" spans="2:12" ht="13.2" x14ac:dyDescent="0.25">
      <c r="B923" s="3"/>
      <c r="L923" s="2"/>
    </row>
    <row r="924" spans="2:12" ht="13.2" x14ac:dyDescent="0.25">
      <c r="B924" s="3"/>
      <c r="L924" s="2"/>
    </row>
    <row r="925" spans="2:12" ht="13.2" x14ac:dyDescent="0.25">
      <c r="B925" s="3"/>
      <c r="L925" s="2"/>
    </row>
    <row r="926" spans="2:12" ht="13.2" x14ac:dyDescent="0.25">
      <c r="B926" s="3"/>
      <c r="L926" s="2"/>
    </row>
    <row r="927" spans="2:12" ht="13.2" x14ac:dyDescent="0.25">
      <c r="B927" s="3"/>
      <c r="L927" s="2"/>
    </row>
    <row r="928" spans="2:12" ht="13.2" x14ac:dyDescent="0.25">
      <c r="B928" s="3"/>
      <c r="L928" s="2"/>
    </row>
    <row r="929" spans="2:12" ht="13.2" x14ac:dyDescent="0.25">
      <c r="B929" s="3"/>
      <c r="L929" s="2"/>
    </row>
    <row r="930" spans="2:12" ht="13.2" x14ac:dyDescent="0.25">
      <c r="B930" s="3"/>
      <c r="L930" s="2"/>
    </row>
    <row r="931" spans="2:12" ht="13.2" x14ac:dyDescent="0.25">
      <c r="B931" s="3"/>
      <c r="L931" s="2"/>
    </row>
    <row r="932" spans="2:12" ht="13.2" x14ac:dyDescent="0.25">
      <c r="B932" s="3"/>
      <c r="L932" s="2"/>
    </row>
    <row r="933" spans="2:12" ht="13.2" x14ac:dyDescent="0.25">
      <c r="B933" s="3"/>
      <c r="L933" s="2"/>
    </row>
    <row r="934" spans="2:12" ht="13.2" x14ac:dyDescent="0.25">
      <c r="B934" s="3"/>
      <c r="L934" s="2"/>
    </row>
    <row r="935" spans="2:12" ht="13.2" x14ac:dyDescent="0.25">
      <c r="B935" s="3"/>
      <c r="L935" s="2"/>
    </row>
    <row r="936" spans="2:12" ht="13.2" x14ac:dyDescent="0.25">
      <c r="B936" s="3"/>
      <c r="L936" s="2"/>
    </row>
    <row r="937" spans="2:12" ht="13.2" x14ac:dyDescent="0.25">
      <c r="B937" s="3"/>
      <c r="L937" s="2"/>
    </row>
    <row r="938" spans="2:12" ht="13.2" x14ac:dyDescent="0.25">
      <c r="B938" s="3"/>
      <c r="L938" s="2"/>
    </row>
    <row r="939" spans="2:12" ht="13.2" x14ac:dyDescent="0.25">
      <c r="B939" s="3"/>
      <c r="L939" s="2"/>
    </row>
    <row r="940" spans="2:12" ht="13.2" x14ac:dyDescent="0.25">
      <c r="B940" s="3"/>
      <c r="L940" s="2"/>
    </row>
    <row r="941" spans="2:12" ht="13.2" x14ac:dyDescent="0.25">
      <c r="B941" s="3"/>
      <c r="L941" s="2"/>
    </row>
    <row r="942" spans="2:12" ht="13.2" x14ac:dyDescent="0.25">
      <c r="B942" s="3"/>
      <c r="L942" s="2"/>
    </row>
    <row r="943" spans="2:12" ht="13.2" x14ac:dyDescent="0.25">
      <c r="B943" s="3"/>
      <c r="L943" s="2"/>
    </row>
    <row r="944" spans="2:12" ht="13.2" x14ac:dyDescent="0.25">
      <c r="B944" s="3"/>
      <c r="L944" s="2"/>
    </row>
    <row r="945" spans="2:12" ht="13.2" x14ac:dyDescent="0.25">
      <c r="B945" s="3"/>
      <c r="L945" s="2"/>
    </row>
    <row r="946" spans="2:12" ht="13.2" x14ac:dyDescent="0.25">
      <c r="B946" s="3"/>
      <c r="L946" s="2"/>
    </row>
    <row r="947" spans="2:12" ht="13.2" x14ac:dyDescent="0.25">
      <c r="B947" s="3"/>
      <c r="L947" s="2"/>
    </row>
    <row r="948" spans="2:12" ht="13.2" x14ac:dyDescent="0.25">
      <c r="B948" s="3"/>
      <c r="L948" s="2"/>
    </row>
    <row r="949" spans="2:12" ht="13.2" x14ac:dyDescent="0.25">
      <c r="B949" s="3"/>
      <c r="L949" s="2"/>
    </row>
    <row r="950" spans="2:12" ht="13.2" x14ac:dyDescent="0.25">
      <c r="B950" s="3"/>
      <c r="L950" s="2"/>
    </row>
    <row r="951" spans="2:12" ht="13.2" x14ac:dyDescent="0.25">
      <c r="B951" s="3"/>
      <c r="L951" s="2"/>
    </row>
    <row r="952" spans="2:12" ht="13.2" x14ac:dyDescent="0.25">
      <c r="B952" s="3"/>
      <c r="L952" s="2"/>
    </row>
    <row r="953" spans="2:12" ht="13.2" x14ac:dyDescent="0.25">
      <c r="B953" s="3"/>
      <c r="L953" s="2"/>
    </row>
    <row r="954" spans="2:12" ht="13.2" x14ac:dyDescent="0.25">
      <c r="B954" s="3"/>
      <c r="L954" s="2"/>
    </row>
    <row r="955" spans="2:12" ht="13.2" x14ac:dyDescent="0.25">
      <c r="B955" s="3"/>
      <c r="L955" s="2"/>
    </row>
    <row r="956" spans="2:12" ht="13.2" x14ac:dyDescent="0.25">
      <c r="B956" s="3"/>
      <c r="L956" s="2"/>
    </row>
    <row r="957" spans="2:12" ht="13.2" x14ac:dyDescent="0.25">
      <c r="B957" s="3"/>
      <c r="L957" s="2"/>
    </row>
    <row r="958" spans="2:12" ht="13.2" x14ac:dyDescent="0.25">
      <c r="B958" s="3"/>
      <c r="L958" s="2"/>
    </row>
    <row r="959" spans="2:12" ht="13.2" x14ac:dyDescent="0.25">
      <c r="B959" s="3"/>
      <c r="L959" s="2"/>
    </row>
    <row r="960" spans="2:12" ht="13.2" x14ac:dyDescent="0.25">
      <c r="B960" s="3"/>
      <c r="L960" s="2"/>
    </row>
    <row r="961" spans="2:12" ht="13.2" x14ac:dyDescent="0.25">
      <c r="B961" s="3"/>
      <c r="L961" s="2"/>
    </row>
    <row r="962" spans="2:12" ht="13.2" x14ac:dyDescent="0.25">
      <c r="B962" s="3"/>
      <c r="L962" s="2"/>
    </row>
    <row r="963" spans="2:12" ht="13.2" x14ac:dyDescent="0.25">
      <c r="B963" s="3"/>
      <c r="L963" s="2"/>
    </row>
    <row r="964" spans="2:12" ht="13.2" x14ac:dyDescent="0.25">
      <c r="B964" s="3"/>
      <c r="L964" s="2"/>
    </row>
    <row r="965" spans="2:12" ht="13.2" x14ac:dyDescent="0.25">
      <c r="B965" s="3"/>
      <c r="L965" s="2"/>
    </row>
    <row r="966" spans="2:12" ht="13.2" x14ac:dyDescent="0.25">
      <c r="B966" s="3"/>
      <c r="L966" s="2"/>
    </row>
    <row r="967" spans="2:12" ht="13.2" x14ac:dyDescent="0.25">
      <c r="B967" s="3"/>
      <c r="L967" s="2"/>
    </row>
    <row r="968" spans="2:12" ht="13.2" x14ac:dyDescent="0.25">
      <c r="B968" s="3"/>
      <c r="L968" s="2"/>
    </row>
    <row r="969" spans="2:12" ht="13.2" x14ac:dyDescent="0.25">
      <c r="B969" s="3"/>
      <c r="L969" s="2"/>
    </row>
    <row r="970" spans="2:12" ht="13.2" x14ac:dyDescent="0.25">
      <c r="B970" s="3"/>
      <c r="L970" s="2"/>
    </row>
    <row r="971" spans="2:12" ht="13.2" x14ac:dyDescent="0.25">
      <c r="B971" s="3"/>
      <c r="L971" s="2"/>
    </row>
    <row r="972" spans="2:12" ht="13.2" x14ac:dyDescent="0.25">
      <c r="B972" s="3"/>
      <c r="L972" s="2"/>
    </row>
    <row r="973" spans="2:12" ht="13.2" x14ac:dyDescent="0.25">
      <c r="B973" s="3"/>
      <c r="L973" s="2"/>
    </row>
    <row r="974" spans="2:12" ht="13.2" x14ac:dyDescent="0.25">
      <c r="B974" s="3"/>
      <c r="L974" s="2"/>
    </row>
    <row r="975" spans="2:12" ht="13.2" x14ac:dyDescent="0.25">
      <c r="B975" s="3"/>
      <c r="L975" s="2"/>
    </row>
    <row r="976" spans="2:12" ht="13.2" x14ac:dyDescent="0.25">
      <c r="B976" s="3"/>
      <c r="L976" s="2"/>
    </row>
    <row r="977" spans="2:12" ht="13.2" x14ac:dyDescent="0.25">
      <c r="B977" s="3"/>
      <c r="L977" s="2"/>
    </row>
    <row r="978" spans="2:12" ht="13.2" x14ac:dyDescent="0.25">
      <c r="B978" s="3"/>
      <c r="L978" s="2"/>
    </row>
    <row r="979" spans="2:12" ht="13.2" x14ac:dyDescent="0.25">
      <c r="B979" s="3"/>
      <c r="L979" s="2"/>
    </row>
    <row r="980" spans="2:12" ht="13.2" x14ac:dyDescent="0.25">
      <c r="B980" s="3"/>
      <c r="L980" s="2"/>
    </row>
    <row r="981" spans="2:12" ht="13.2" x14ac:dyDescent="0.25">
      <c r="B981" s="3"/>
      <c r="L981" s="2"/>
    </row>
    <row r="982" spans="2:12" ht="13.2" x14ac:dyDescent="0.25">
      <c r="B982" s="3"/>
      <c r="L982" s="2"/>
    </row>
    <row r="983" spans="2:12" ht="13.2" x14ac:dyDescent="0.25">
      <c r="B983" s="3"/>
      <c r="L983" s="2"/>
    </row>
    <row r="984" spans="2:12" ht="13.2" x14ac:dyDescent="0.25">
      <c r="B984" s="3"/>
      <c r="L984" s="2"/>
    </row>
    <row r="985" spans="2:12" ht="13.2" x14ac:dyDescent="0.25">
      <c r="B985" s="3"/>
      <c r="L985" s="2"/>
    </row>
    <row r="986" spans="2:12" ht="13.2" x14ac:dyDescent="0.25">
      <c r="B986" s="3"/>
      <c r="L986" s="2"/>
    </row>
    <row r="987" spans="2:12" ht="13.2" x14ac:dyDescent="0.25">
      <c r="B987" s="3"/>
      <c r="L987" s="2"/>
    </row>
    <row r="988" spans="2:12" ht="13.2" x14ac:dyDescent="0.25">
      <c r="B988" s="3"/>
      <c r="L988" s="2"/>
    </row>
    <row r="989" spans="2:12" ht="13.2" x14ac:dyDescent="0.25">
      <c r="B989" s="3"/>
      <c r="L989" s="2"/>
    </row>
    <row r="990" spans="2:12" ht="13.2" x14ac:dyDescent="0.25">
      <c r="B990" s="3"/>
      <c r="L990" s="2"/>
    </row>
    <row r="991" spans="2:12" ht="13.2" x14ac:dyDescent="0.25">
      <c r="B991" s="3"/>
      <c r="L991" s="2"/>
    </row>
    <row r="992" spans="2:12" ht="13.2" x14ac:dyDescent="0.25">
      <c r="B992" s="3"/>
      <c r="L992" s="2"/>
    </row>
    <row r="993" spans="2:12" ht="13.2" x14ac:dyDescent="0.25">
      <c r="B993" s="3"/>
      <c r="L993" s="2"/>
    </row>
    <row r="994" spans="2:12" ht="13.2" x14ac:dyDescent="0.25">
      <c r="B994" s="3"/>
      <c r="L994" s="2"/>
    </row>
    <row r="995" spans="2:12" ht="13.2" x14ac:dyDescent="0.25">
      <c r="B995" s="3"/>
      <c r="L995" s="2"/>
    </row>
    <row r="996" spans="2:12" ht="13.2" x14ac:dyDescent="0.25">
      <c r="B996" s="3"/>
      <c r="L996" s="2"/>
    </row>
    <row r="997" spans="2:12" ht="13.2" x14ac:dyDescent="0.25">
      <c r="B997" s="3"/>
      <c r="L997" s="2"/>
    </row>
    <row r="998" spans="2:12" ht="13.2" x14ac:dyDescent="0.25">
      <c r="B998" s="3"/>
      <c r="L998" s="2"/>
    </row>
    <row r="999" spans="2:12" ht="13.2" x14ac:dyDescent="0.25">
      <c r="B999" s="3"/>
      <c r="L999" s="2"/>
    </row>
    <row r="1000" spans="2:12" ht="13.2" x14ac:dyDescent="0.25">
      <c r="B1000" s="3"/>
      <c r="L1000" s="2"/>
    </row>
    <row r="1001" spans="2:12" ht="13.2" x14ac:dyDescent="0.25">
      <c r="B1001" s="3"/>
      <c r="L1001" s="2"/>
    </row>
    <row r="1002" spans="2:12" ht="13.2" x14ac:dyDescent="0.25">
      <c r="B1002" s="3"/>
      <c r="L1002" s="2"/>
    </row>
    <row r="1003" spans="2:12" ht="13.2" x14ac:dyDescent="0.25">
      <c r="B1003" s="3"/>
      <c r="L1003" s="2"/>
    </row>
    <row r="1004" spans="2:12" ht="13.2" x14ac:dyDescent="0.25">
      <c r="B1004" s="3"/>
      <c r="L1004" s="2"/>
    </row>
    <row r="1005" spans="2:12" ht="13.2" x14ac:dyDescent="0.25">
      <c r="B1005" s="3"/>
      <c r="L1005" s="2"/>
    </row>
    <row r="1006" spans="2:12" ht="13.2" x14ac:dyDescent="0.25">
      <c r="B1006" s="3"/>
      <c r="L1006" s="2"/>
    </row>
    <row r="1007" spans="2:12" ht="13.2" x14ac:dyDescent="0.25">
      <c r="B1007" s="3"/>
      <c r="L1007" s="2"/>
    </row>
    <row r="1008" spans="2:12" ht="13.2" x14ac:dyDescent="0.25">
      <c r="B1008" s="3"/>
      <c r="L1008" s="2"/>
    </row>
    <row r="1009" spans="2:12" ht="13.2" x14ac:dyDescent="0.25">
      <c r="B1009" s="3"/>
      <c r="L1009" s="2"/>
    </row>
    <row r="1010" spans="2:12" ht="13.2" x14ac:dyDescent="0.25">
      <c r="B1010" s="3"/>
      <c r="L1010" s="2"/>
    </row>
    <row r="1011" spans="2:12" ht="13.2" x14ac:dyDescent="0.25">
      <c r="B1011" s="3"/>
      <c r="L1011" s="2"/>
    </row>
    <row r="1012" spans="2:12" ht="13.2" x14ac:dyDescent="0.25">
      <c r="B1012" s="3"/>
      <c r="L1012" s="2"/>
    </row>
    <row r="1013" spans="2:12" ht="13.2" x14ac:dyDescent="0.25">
      <c r="B1013" s="3"/>
      <c r="L1013" s="2"/>
    </row>
    <row r="1014" spans="2:12" ht="13.2" x14ac:dyDescent="0.25">
      <c r="B1014" s="3"/>
      <c r="L1014" s="2"/>
    </row>
    <row r="1015" spans="2:12" ht="13.2" x14ac:dyDescent="0.25">
      <c r="B1015" s="3"/>
      <c r="L1015" s="2"/>
    </row>
    <row r="1016" spans="2:12" ht="13.2" x14ac:dyDescent="0.25">
      <c r="B1016" s="3"/>
      <c r="L1016" s="2"/>
    </row>
    <row r="1017" spans="2:12" ht="13.2" x14ac:dyDescent="0.25">
      <c r="B1017" s="3"/>
      <c r="L1017" s="2"/>
    </row>
    <row r="1018" spans="2:12" ht="13.2" x14ac:dyDescent="0.25">
      <c r="B1018" s="3"/>
      <c r="L1018" s="2"/>
    </row>
    <row r="1019" spans="2:12" ht="13.2" x14ac:dyDescent="0.25">
      <c r="B1019" s="3"/>
      <c r="L1019" s="2"/>
    </row>
    <row r="1020" spans="2:12" ht="13.2" x14ac:dyDescent="0.25">
      <c r="B1020" s="3"/>
      <c r="L1020" s="2"/>
    </row>
    <row r="1021" spans="2:12" ht="13.2" x14ac:dyDescent="0.25">
      <c r="B1021" s="3"/>
      <c r="L1021" s="2"/>
    </row>
    <row r="1022" spans="2:12" ht="13.2" x14ac:dyDescent="0.25">
      <c r="B1022" s="3"/>
      <c r="L1022" s="2"/>
    </row>
    <row r="1023" spans="2:12" ht="13.2" x14ac:dyDescent="0.25">
      <c r="B1023" s="3"/>
      <c r="L1023" s="2"/>
    </row>
    <row r="1024" spans="2:12" ht="13.2" x14ac:dyDescent="0.25">
      <c r="B1024" s="3"/>
      <c r="L1024" s="2"/>
    </row>
    <row r="1025" spans="2:12" ht="13.2" x14ac:dyDescent="0.25">
      <c r="B1025" s="3"/>
      <c r="L1025" s="2"/>
    </row>
    <row r="1026" spans="2:12" ht="13.2" x14ac:dyDescent="0.25">
      <c r="B1026" s="3"/>
      <c r="L1026" s="2"/>
    </row>
    <row r="1027" spans="2:12" ht="13.2" x14ac:dyDescent="0.25">
      <c r="B1027" s="3"/>
      <c r="L1027" s="2"/>
    </row>
    <row r="1028" spans="2:12" ht="13.2" x14ac:dyDescent="0.25">
      <c r="B1028" s="3"/>
      <c r="L1028" s="2"/>
    </row>
    <row r="1029" spans="2:12" ht="13.2" x14ac:dyDescent="0.25">
      <c r="B1029" s="3"/>
      <c r="L1029" s="2"/>
    </row>
    <row r="1030" spans="2:12" ht="13.2" x14ac:dyDescent="0.25">
      <c r="B1030" s="3"/>
      <c r="L1030" s="2"/>
    </row>
    <row r="1031" spans="2:12" ht="13.2" x14ac:dyDescent="0.25">
      <c r="B1031" s="3"/>
      <c r="L1031" s="2"/>
    </row>
    <row r="1032" spans="2:12" ht="13.2" x14ac:dyDescent="0.25">
      <c r="B1032" s="3"/>
      <c r="L1032" s="2"/>
    </row>
    <row r="1033" spans="2:12" ht="13.2" x14ac:dyDescent="0.25">
      <c r="B1033" s="3"/>
      <c r="L1033" s="2"/>
    </row>
    <row r="1034" spans="2:12" ht="13.2" x14ac:dyDescent="0.25">
      <c r="B1034" s="3"/>
      <c r="L1034" s="2"/>
    </row>
    <row r="1035" spans="2:12" ht="13.2" x14ac:dyDescent="0.25">
      <c r="B1035" s="3"/>
      <c r="L1035" s="2"/>
    </row>
    <row r="1036" spans="2:12" ht="13.2" x14ac:dyDescent="0.25">
      <c r="B1036" s="3"/>
      <c r="L1036" s="2"/>
    </row>
    <row r="1037" spans="2:12" ht="13.2" x14ac:dyDescent="0.25">
      <c r="B1037" s="3"/>
      <c r="L1037" s="2"/>
    </row>
    <row r="1038" spans="2:12" ht="13.2" x14ac:dyDescent="0.25">
      <c r="B1038" s="3"/>
      <c r="L1038" s="2"/>
    </row>
    <row r="1039" spans="2:12" ht="13.2" x14ac:dyDescent="0.25">
      <c r="B1039" s="3"/>
      <c r="L1039" s="2"/>
    </row>
    <row r="1040" spans="2:12" ht="13.2" x14ac:dyDescent="0.25">
      <c r="B1040" s="3"/>
      <c r="L1040" s="2"/>
    </row>
    <row r="1041" spans="2:12" ht="13.2" x14ac:dyDescent="0.25">
      <c r="B1041" s="3"/>
      <c r="L1041" s="2"/>
    </row>
    <row r="1042" spans="2:12" ht="13.2" x14ac:dyDescent="0.25">
      <c r="B1042" s="3"/>
      <c r="L1042" s="2"/>
    </row>
    <row r="1043" spans="2:12" ht="13.2" x14ac:dyDescent="0.25">
      <c r="B1043" s="3"/>
      <c r="L1043" s="2"/>
    </row>
    <row r="1044" spans="2:12" ht="13.2" x14ac:dyDescent="0.25">
      <c r="B1044" s="3"/>
      <c r="L1044" s="2"/>
    </row>
    <row r="1045" spans="2:12" ht="13.2" x14ac:dyDescent="0.25">
      <c r="B1045" s="3"/>
      <c r="L1045" s="2"/>
    </row>
    <row r="1046" spans="2:12" ht="13.2" x14ac:dyDescent="0.25">
      <c r="B1046" s="3"/>
      <c r="L1046" s="2"/>
    </row>
    <row r="1047" spans="2:12" ht="13.2" x14ac:dyDescent="0.25">
      <c r="B1047" s="3"/>
      <c r="L1047" s="2"/>
    </row>
    <row r="1048" spans="2:12" ht="13.2" x14ac:dyDescent="0.25">
      <c r="B1048" s="3"/>
      <c r="L1048" s="2"/>
    </row>
    <row r="1049" spans="2:12" ht="13.2" x14ac:dyDescent="0.25">
      <c r="B1049" s="3"/>
      <c r="L1049" s="2"/>
    </row>
    <row r="1050" spans="2:12" ht="13.2" x14ac:dyDescent="0.25">
      <c r="B1050" s="3"/>
      <c r="L1050" s="2"/>
    </row>
    <row r="1051" spans="2:12" ht="13.2" x14ac:dyDescent="0.25">
      <c r="B1051" s="3"/>
      <c r="L1051" s="2"/>
    </row>
    <row r="1052" spans="2:12" ht="13.2" x14ac:dyDescent="0.25">
      <c r="B1052" s="3"/>
      <c r="L1052" s="2"/>
    </row>
    <row r="1053" spans="2:12" ht="13.2" x14ac:dyDescent="0.25">
      <c r="B1053" s="3"/>
      <c r="L1053" s="2"/>
    </row>
    <row r="1054" spans="2:12" ht="13.2" x14ac:dyDescent="0.25">
      <c r="B1054" s="3"/>
      <c r="L1054" s="2"/>
    </row>
    <row r="1055" spans="2:12" ht="13.2" x14ac:dyDescent="0.25">
      <c r="B1055" s="3"/>
      <c r="L1055" s="2"/>
    </row>
    <row r="1056" spans="2:12" ht="13.2" x14ac:dyDescent="0.25">
      <c r="B1056" s="3"/>
      <c r="L1056" s="2"/>
    </row>
    <row r="1057" spans="12:12" ht="13.2" x14ac:dyDescent="0.25">
      <c r="L1057" s="2"/>
    </row>
    <row r="1058" spans="12:12" ht="13.2" x14ac:dyDescent="0.25">
      <c r="L1058" s="2"/>
    </row>
    <row r="1059" spans="12:12" ht="13.2" x14ac:dyDescent="0.25">
      <c r="L1059" s="2"/>
    </row>
  </sheetData>
  <sheetProtection password="C1E6" sheet="1" objects="1" scenarios="1"/>
  <mergeCells count="30">
    <mergeCell ref="B92:B95"/>
    <mergeCell ref="C92:C95"/>
    <mergeCell ref="B74:B77"/>
    <mergeCell ref="B79:B82"/>
    <mergeCell ref="C79:C82"/>
    <mergeCell ref="B83:B86"/>
    <mergeCell ref="C83:C86"/>
    <mergeCell ref="B88:B91"/>
    <mergeCell ref="C88:C91"/>
    <mergeCell ref="B70:B73"/>
    <mergeCell ref="C70:C73"/>
    <mergeCell ref="C74:C77"/>
    <mergeCell ref="C55:C56"/>
    <mergeCell ref="B55:B56"/>
    <mergeCell ref="B57:B58"/>
    <mergeCell ref="C57:C58"/>
    <mergeCell ref="B60:B61"/>
    <mergeCell ref="C60:C61"/>
    <mergeCell ref="B62:B63"/>
    <mergeCell ref="C62:C63"/>
    <mergeCell ref="B65:B66"/>
    <mergeCell ref="C65:C66"/>
    <mergeCell ref="B67:B68"/>
    <mergeCell ref="C67:C68"/>
    <mergeCell ref="D2:K2"/>
    <mergeCell ref="B3:F3"/>
    <mergeCell ref="B48:B49"/>
    <mergeCell ref="C48:C49"/>
    <mergeCell ref="B50:B53"/>
    <mergeCell ref="C50:C53"/>
  </mergeCells>
  <printOptions horizontalCentered="1" gridLines="1"/>
  <pageMargins left="0.25" right="0.25" top="0.75" bottom="0.75" header="0" footer="0"/>
  <pageSetup scale="5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Analysis!Print_Area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Graham</dc:creator>
  <cp:lastModifiedBy>LCCJ ED</cp:lastModifiedBy>
  <cp:lastPrinted>2021-01-22T18:37:28Z</cp:lastPrinted>
  <dcterms:created xsi:type="dcterms:W3CDTF">2020-12-14T21:07:06Z</dcterms:created>
  <dcterms:modified xsi:type="dcterms:W3CDTF">2021-01-22T18:37:39Z</dcterms:modified>
</cp:coreProperties>
</file>